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Лист1!$A$3:$AL$44</definedName>
  </definedNames>
  <calcPr calcId="125725"/>
</workbook>
</file>

<file path=xl/calcChain.xml><?xml version="1.0" encoding="utf-8"?>
<calcChain xmlns="http://schemas.openxmlformats.org/spreadsheetml/2006/main">
  <c r="F32" i="1"/>
  <c r="AH5"/>
  <c r="H58" l="1"/>
  <c r="H59"/>
  <c r="AL59"/>
  <c r="AJ59"/>
  <c r="AH59"/>
  <c r="AF59"/>
  <c r="AD59"/>
  <c r="AB59"/>
  <c r="Z59"/>
  <c r="X59"/>
  <c r="V59"/>
  <c r="T59"/>
  <c r="R59"/>
  <c r="P59"/>
  <c r="N59"/>
  <c r="L59"/>
  <c r="J59"/>
  <c r="AL58"/>
  <c r="AJ58"/>
  <c r="AH58"/>
  <c r="AF58"/>
  <c r="AD58"/>
  <c r="AB58"/>
  <c r="Z58"/>
  <c r="X58"/>
  <c r="V58"/>
  <c r="T58"/>
  <c r="R58"/>
  <c r="P58"/>
  <c r="N58"/>
  <c r="L58"/>
  <c r="J58"/>
  <c r="AL32"/>
  <c r="AJ32"/>
  <c r="AH32"/>
  <c r="AF32"/>
  <c r="AD32"/>
  <c r="AB32"/>
  <c r="Z32"/>
  <c r="X32"/>
  <c r="V32"/>
  <c r="T32"/>
  <c r="R32"/>
  <c r="L32"/>
  <c r="J32"/>
  <c r="F59" l="1"/>
  <c r="F58"/>
  <c r="AF5"/>
  <c r="AD51"/>
  <c r="AD52"/>
  <c r="AD55"/>
  <c r="AD53"/>
  <c r="AD54"/>
  <c r="AD56"/>
  <c r="AD57"/>
  <c r="AB51"/>
  <c r="AB52"/>
  <c r="AB55"/>
  <c r="AB53"/>
  <c r="AB54"/>
  <c r="AB56"/>
  <c r="AB57"/>
  <c r="Z51"/>
  <c r="Z52"/>
  <c r="Z55"/>
  <c r="Z53"/>
  <c r="Z54"/>
  <c r="Z56"/>
  <c r="Z57"/>
  <c r="X51"/>
  <c r="X52"/>
  <c r="X55"/>
  <c r="X53"/>
  <c r="X54"/>
  <c r="X56"/>
  <c r="X57"/>
  <c r="V51"/>
  <c r="V52"/>
  <c r="V55"/>
  <c r="V53"/>
  <c r="V54"/>
  <c r="V56"/>
  <c r="V57"/>
  <c r="T51"/>
  <c r="T52"/>
  <c r="T55"/>
  <c r="T53"/>
  <c r="T54"/>
  <c r="T56"/>
  <c r="T57"/>
  <c r="R51"/>
  <c r="R52"/>
  <c r="R55"/>
  <c r="R53"/>
  <c r="R54"/>
  <c r="R56"/>
  <c r="R57"/>
  <c r="P51"/>
  <c r="P52"/>
  <c r="P55"/>
  <c r="P53"/>
  <c r="P54"/>
  <c r="P56"/>
  <c r="P57"/>
  <c r="N51"/>
  <c r="N52"/>
  <c r="N55"/>
  <c r="N53"/>
  <c r="N54"/>
  <c r="N56"/>
  <c r="N57"/>
  <c r="L51"/>
  <c r="L52"/>
  <c r="L55"/>
  <c r="L53"/>
  <c r="L54"/>
  <c r="L56"/>
  <c r="L57"/>
  <c r="J51"/>
  <c r="J52"/>
  <c r="J55"/>
  <c r="J53"/>
  <c r="J54"/>
  <c r="J56"/>
  <c r="J57"/>
  <c r="H51"/>
  <c r="H52"/>
  <c r="H55"/>
  <c r="H53"/>
  <c r="H54"/>
  <c r="H56"/>
  <c r="H57"/>
  <c r="AD50"/>
  <c r="AB50"/>
  <c r="Z50"/>
  <c r="Z5"/>
  <c r="X50"/>
  <c r="V50"/>
  <c r="T50"/>
  <c r="R50"/>
  <c r="P50"/>
  <c r="N50"/>
  <c r="L50"/>
  <c r="J50"/>
  <c r="H50"/>
  <c r="AD6"/>
  <c r="AD7"/>
  <c r="AD11"/>
  <c r="AD9"/>
  <c r="AD8"/>
  <c r="AD13"/>
  <c r="AD10"/>
  <c r="AD12"/>
  <c r="AD15"/>
  <c r="AD16"/>
  <c r="AD19"/>
  <c r="AD17"/>
  <c r="AD21"/>
  <c r="AD20"/>
  <c r="AD14"/>
  <c r="AD18"/>
  <c r="AD22"/>
  <c r="AD24"/>
  <c r="AD23"/>
  <c r="AD26"/>
  <c r="AD27"/>
  <c r="AD28"/>
  <c r="AD25"/>
  <c r="AD29"/>
  <c r="AD30"/>
  <c r="AD31"/>
  <c r="AD33"/>
  <c r="AD34"/>
  <c r="AD35"/>
  <c r="AD36"/>
  <c r="AD37"/>
  <c r="AD38"/>
  <c r="AD39"/>
  <c r="AD40"/>
  <c r="AD41"/>
  <c r="AD42"/>
  <c r="AD43"/>
  <c r="AD44"/>
  <c r="AD45"/>
  <c r="AD46"/>
  <c r="AB6"/>
  <c r="AB7"/>
  <c r="AB11"/>
  <c r="AB9"/>
  <c r="AB8"/>
  <c r="AB13"/>
  <c r="AB10"/>
  <c r="AB12"/>
  <c r="AB15"/>
  <c r="AB16"/>
  <c r="AB19"/>
  <c r="AB17"/>
  <c r="AB21"/>
  <c r="AB20"/>
  <c r="AB14"/>
  <c r="AB18"/>
  <c r="AB22"/>
  <c r="AB24"/>
  <c r="AB23"/>
  <c r="AB26"/>
  <c r="AB27"/>
  <c r="AB28"/>
  <c r="AB25"/>
  <c r="AB29"/>
  <c r="AB30"/>
  <c r="AB31"/>
  <c r="AB33"/>
  <c r="AB34"/>
  <c r="AB35"/>
  <c r="AB36"/>
  <c r="AB37"/>
  <c r="AB38"/>
  <c r="AB39"/>
  <c r="AB40"/>
  <c r="AB41"/>
  <c r="AB42"/>
  <c r="AB43"/>
  <c r="AB44"/>
  <c r="AB45"/>
  <c r="AB46"/>
  <c r="Z6"/>
  <c r="Z7"/>
  <c r="Z11"/>
  <c r="Z9"/>
  <c r="Z8"/>
  <c r="Z13"/>
  <c r="Z10"/>
  <c r="Z12"/>
  <c r="Z15"/>
  <c r="Z16"/>
  <c r="Z19"/>
  <c r="Z17"/>
  <c r="Z21"/>
  <c r="Z20"/>
  <c r="Z14"/>
  <c r="Z18"/>
  <c r="Z22"/>
  <c r="Z24"/>
  <c r="Z23"/>
  <c r="Z26"/>
  <c r="Z27"/>
  <c r="Z28"/>
  <c r="Z25"/>
  <c r="Z29"/>
  <c r="Z30"/>
  <c r="Z31"/>
  <c r="Z33"/>
  <c r="Z34"/>
  <c r="Z35"/>
  <c r="Z36"/>
  <c r="Z37"/>
  <c r="Z38"/>
  <c r="Z39"/>
  <c r="Z40"/>
  <c r="Z41"/>
  <c r="Z42"/>
  <c r="Z43"/>
  <c r="Z44"/>
  <c r="Z45"/>
  <c r="Z46"/>
  <c r="X6"/>
  <c r="X7"/>
  <c r="X11"/>
  <c r="X9"/>
  <c r="X8"/>
  <c r="X13"/>
  <c r="X10"/>
  <c r="X12"/>
  <c r="X15"/>
  <c r="X16"/>
  <c r="X19"/>
  <c r="X17"/>
  <c r="X21"/>
  <c r="X20"/>
  <c r="X14"/>
  <c r="X18"/>
  <c r="X22"/>
  <c r="X24"/>
  <c r="X23"/>
  <c r="X26"/>
  <c r="X27"/>
  <c r="X28"/>
  <c r="X25"/>
  <c r="X29"/>
  <c r="X30"/>
  <c r="X31"/>
  <c r="X33"/>
  <c r="X34"/>
  <c r="X35"/>
  <c r="X36"/>
  <c r="X37"/>
  <c r="X38"/>
  <c r="X39"/>
  <c r="X40"/>
  <c r="X41"/>
  <c r="X42"/>
  <c r="X43"/>
  <c r="X44"/>
  <c r="X45"/>
  <c r="X46"/>
  <c r="V6"/>
  <c r="V7"/>
  <c r="V11"/>
  <c r="V9"/>
  <c r="V8"/>
  <c r="V13"/>
  <c r="V10"/>
  <c r="V12"/>
  <c r="V15"/>
  <c r="V16"/>
  <c r="V19"/>
  <c r="V17"/>
  <c r="V21"/>
  <c r="V20"/>
  <c r="V14"/>
  <c r="V18"/>
  <c r="V22"/>
  <c r="V24"/>
  <c r="V23"/>
  <c r="V26"/>
  <c r="V27"/>
  <c r="V28"/>
  <c r="V25"/>
  <c r="V29"/>
  <c r="V30"/>
  <c r="V31"/>
  <c r="V33"/>
  <c r="V34"/>
  <c r="V35"/>
  <c r="V36"/>
  <c r="V37"/>
  <c r="V38"/>
  <c r="V39"/>
  <c r="V40"/>
  <c r="V41"/>
  <c r="V42"/>
  <c r="V43"/>
  <c r="V44"/>
  <c r="V45"/>
  <c r="V46"/>
  <c r="AD5"/>
  <c r="AB5"/>
  <c r="X5"/>
  <c r="V5"/>
  <c r="L7"/>
  <c r="L11"/>
  <c r="L9"/>
  <c r="L8"/>
  <c r="L13"/>
  <c r="L10"/>
  <c r="L12"/>
  <c r="L15"/>
  <c r="L16"/>
  <c r="L19"/>
  <c r="L17"/>
  <c r="L21"/>
  <c r="L20"/>
  <c r="L14"/>
  <c r="L18"/>
  <c r="L22"/>
  <c r="L24"/>
  <c r="L23"/>
  <c r="L26"/>
  <c r="L27"/>
  <c r="L28"/>
  <c r="L25"/>
  <c r="L29"/>
  <c r="L30"/>
  <c r="L31"/>
  <c r="L33"/>
  <c r="L34"/>
  <c r="L35"/>
  <c r="L36"/>
  <c r="L37"/>
  <c r="L38"/>
  <c r="L39"/>
  <c r="L40"/>
  <c r="L41"/>
  <c r="L42"/>
  <c r="L43"/>
  <c r="L44"/>
  <c r="L45"/>
  <c r="L46"/>
  <c r="L6"/>
  <c r="L5"/>
  <c r="J7"/>
  <c r="J11"/>
  <c r="J9"/>
  <c r="J8"/>
  <c r="J13"/>
  <c r="J10"/>
  <c r="J12"/>
  <c r="J15"/>
  <c r="J16"/>
  <c r="J19"/>
  <c r="J17"/>
  <c r="J21"/>
  <c r="J20"/>
  <c r="J14"/>
  <c r="J18"/>
  <c r="J22"/>
  <c r="J24"/>
  <c r="J23"/>
  <c r="J26"/>
  <c r="J27"/>
  <c r="J28"/>
  <c r="J25"/>
  <c r="J29"/>
  <c r="J30"/>
  <c r="J31"/>
  <c r="J33"/>
  <c r="J34"/>
  <c r="J35"/>
  <c r="J36"/>
  <c r="J37"/>
  <c r="J38"/>
  <c r="J39"/>
  <c r="J40"/>
  <c r="J41"/>
  <c r="J42"/>
  <c r="J43"/>
  <c r="J44"/>
  <c r="J45"/>
  <c r="J46"/>
  <c r="J6"/>
  <c r="J5"/>
  <c r="H5"/>
  <c r="T6"/>
  <c r="T7"/>
  <c r="T11"/>
  <c r="T9"/>
  <c r="T8"/>
  <c r="T13"/>
  <c r="T10"/>
  <c r="T12"/>
  <c r="T15"/>
  <c r="T16"/>
  <c r="T19"/>
  <c r="T17"/>
  <c r="T21"/>
  <c r="T20"/>
  <c r="T14"/>
  <c r="T18"/>
  <c r="T22"/>
  <c r="T24"/>
  <c r="T23"/>
  <c r="T26"/>
  <c r="T27"/>
  <c r="T28"/>
  <c r="T25"/>
  <c r="T29"/>
  <c r="T30"/>
  <c r="T31"/>
  <c r="T33"/>
  <c r="T34"/>
  <c r="T35"/>
  <c r="T36"/>
  <c r="T37"/>
  <c r="T38"/>
  <c r="T39"/>
  <c r="T40"/>
  <c r="T41"/>
  <c r="T42"/>
  <c r="T43"/>
  <c r="T44"/>
  <c r="T45"/>
  <c r="T46"/>
  <c r="R6"/>
  <c r="R7"/>
  <c r="R11"/>
  <c r="R9"/>
  <c r="R8"/>
  <c r="R13"/>
  <c r="R10"/>
  <c r="R12"/>
  <c r="R15"/>
  <c r="R16"/>
  <c r="R19"/>
  <c r="R17"/>
  <c r="R21"/>
  <c r="R20"/>
  <c r="R14"/>
  <c r="R18"/>
  <c r="R22"/>
  <c r="R24"/>
  <c r="R23"/>
  <c r="R26"/>
  <c r="R27"/>
  <c r="R28"/>
  <c r="R25"/>
  <c r="R29"/>
  <c r="R30"/>
  <c r="R31"/>
  <c r="R33"/>
  <c r="R34"/>
  <c r="R35"/>
  <c r="R36"/>
  <c r="R37"/>
  <c r="R38"/>
  <c r="R39"/>
  <c r="R40"/>
  <c r="R41"/>
  <c r="R42"/>
  <c r="R43"/>
  <c r="R44"/>
  <c r="R45"/>
  <c r="R46"/>
  <c r="P6"/>
  <c r="P7"/>
  <c r="P11"/>
  <c r="P9"/>
  <c r="P8"/>
  <c r="P13"/>
  <c r="P10"/>
  <c r="P12"/>
  <c r="P15"/>
  <c r="P16"/>
  <c r="P19"/>
  <c r="P17"/>
  <c r="P21"/>
  <c r="P20"/>
  <c r="P14"/>
  <c r="P18"/>
  <c r="P22"/>
  <c r="P24"/>
  <c r="P23"/>
  <c r="P26"/>
  <c r="P27"/>
  <c r="P28"/>
  <c r="P25"/>
  <c r="P29"/>
  <c r="P30"/>
  <c r="P31"/>
  <c r="P33"/>
  <c r="P34"/>
  <c r="P35"/>
  <c r="P36"/>
  <c r="P37"/>
  <c r="P38"/>
  <c r="P39"/>
  <c r="P40"/>
  <c r="P41"/>
  <c r="P42"/>
  <c r="P43"/>
  <c r="P44"/>
  <c r="P45"/>
  <c r="P46"/>
  <c r="T5"/>
  <c r="R5"/>
  <c r="P5"/>
  <c r="N5"/>
  <c r="AH50"/>
  <c r="AF51"/>
  <c r="AH51"/>
  <c r="AJ51"/>
  <c r="AL51"/>
  <c r="AF52"/>
  <c r="AH52"/>
  <c r="AJ52"/>
  <c r="AL52"/>
  <c r="AF55"/>
  <c r="AH55"/>
  <c r="AJ55"/>
  <c r="AL55"/>
  <c r="AF53"/>
  <c r="AH53"/>
  <c r="AJ53"/>
  <c r="AL53"/>
  <c r="AF54"/>
  <c r="AH54"/>
  <c r="AJ54"/>
  <c r="AL54"/>
  <c r="AF56"/>
  <c r="AH56"/>
  <c r="AJ56"/>
  <c r="AL56"/>
  <c r="AF57"/>
  <c r="AH57"/>
  <c r="AJ57"/>
  <c r="AL57"/>
  <c r="AL50"/>
  <c r="AJ50"/>
  <c r="AF50"/>
  <c r="AL46"/>
  <c r="AL6"/>
  <c r="AL7"/>
  <c r="AL11"/>
  <c r="AL9"/>
  <c r="AL8"/>
  <c r="AL13"/>
  <c r="AL10"/>
  <c r="AL12"/>
  <c r="AL15"/>
  <c r="AL16"/>
  <c r="AL19"/>
  <c r="AL17"/>
  <c r="AL21"/>
  <c r="AL20"/>
  <c r="AL14"/>
  <c r="AL18"/>
  <c r="AL22"/>
  <c r="AL24"/>
  <c r="AL23"/>
  <c r="AL26"/>
  <c r="AL27"/>
  <c r="AL28"/>
  <c r="AL25"/>
  <c r="AL29"/>
  <c r="AL30"/>
  <c r="AL31"/>
  <c r="AL33"/>
  <c r="AL34"/>
  <c r="AL35"/>
  <c r="AL36"/>
  <c r="AL37"/>
  <c r="AL38"/>
  <c r="AL39"/>
  <c r="AL40"/>
  <c r="AL41"/>
  <c r="AL42"/>
  <c r="AL43"/>
  <c r="AL44"/>
  <c r="AL45"/>
  <c r="AJ6"/>
  <c r="AJ7"/>
  <c r="AJ11"/>
  <c r="AJ9"/>
  <c r="AJ8"/>
  <c r="AJ13"/>
  <c r="AJ10"/>
  <c r="AJ12"/>
  <c r="AJ15"/>
  <c r="AJ16"/>
  <c r="AJ19"/>
  <c r="AJ17"/>
  <c r="AJ21"/>
  <c r="AJ20"/>
  <c r="AJ14"/>
  <c r="AJ18"/>
  <c r="AJ22"/>
  <c r="AJ24"/>
  <c r="AJ23"/>
  <c r="AJ26"/>
  <c r="AJ27"/>
  <c r="AJ28"/>
  <c r="AJ25"/>
  <c r="AJ29"/>
  <c r="AJ30"/>
  <c r="AJ31"/>
  <c r="AJ33"/>
  <c r="AJ34"/>
  <c r="AJ35"/>
  <c r="AJ36"/>
  <c r="AJ37"/>
  <c r="AJ38"/>
  <c r="AJ39"/>
  <c r="AJ40"/>
  <c r="AJ41"/>
  <c r="AJ42"/>
  <c r="AJ43"/>
  <c r="AJ44"/>
  <c r="AJ45"/>
  <c r="AJ46"/>
  <c r="AJ5"/>
  <c r="AL5"/>
  <c r="AH7"/>
  <c r="AH11"/>
  <c r="AH9"/>
  <c r="AH8"/>
  <c r="AH13"/>
  <c r="AH10"/>
  <c r="AH12"/>
  <c r="AH15"/>
  <c r="AH16"/>
  <c r="AH19"/>
  <c r="AH17"/>
  <c r="AH21"/>
  <c r="AH20"/>
  <c r="AH14"/>
  <c r="AH18"/>
  <c r="AH22"/>
  <c r="AH24"/>
  <c r="AH23"/>
  <c r="AH26"/>
  <c r="AH27"/>
  <c r="AH28"/>
  <c r="AH25"/>
  <c r="AH29"/>
  <c r="AH30"/>
  <c r="AH31"/>
  <c r="AH33"/>
  <c r="AH34"/>
  <c r="AH35"/>
  <c r="AH36"/>
  <c r="AH37"/>
  <c r="AH38"/>
  <c r="AH39"/>
  <c r="AH40"/>
  <c r="AH41"/>
  <c r="AH42"/>
  <c r="AH43"/>
  <c r="AH44"/>
  <c r="AH45"/>
  <c r="AH46"/>
  <c r="AH6"/>
  <c r="AF6"/>
  <c r="AF25"/>
  <c r="AF7"/>
  <c r="AF11"/>
  <c r="AF9"/>
  <c r="AF8"/>
  <c r="AF13"/>
  <c r="AF10"/>
  <c r="AF12"/>
  <c r="AF15"/>
  <c r="AF16"/>
  <c r="AF19"/>
  <c r="AF17"/>
  <c r="AF21"/>
  <c r="AF20"/>
  <c r="AF14"/>
  <c r="AF18"/>
  <c r="AF22"/>
  <c r="AF24"/>
  <c r="AF23"/>
  <c r="AF26"/>
  <c r="AF27"/>
  <c r="AF28"/>
  <c r="AF29"/>
  <c r="AF30"/>
  <c r="AF31"/>
  <c r="AF33"/>
  <c r="AF34"/>
  <c r="AF35"/>
  <c r="AF36"/>
  <c r="AF37"/>
  <c r="AF38"/>
  <c r="AF39"/>
  <c r="AF40"/>
  <c r="AF41"/>
  <c r="AF42"/>
  <c r="AF43"/>
  <c r="AF44"/>
  <c r="AF45"/>
  <c r="AF46"/>
  <c r="F50" l="1"/>
  <c r="F52"/>
  <c r="F54"/>
  <c r="F53"/>
  <c r="F51"/>
  <c r="F7"/>
  <c r="F8"/>
  <c r="F5"/>
  <c r="F6"/>
  <c r="F9"/>
  <c r="F18"/>
  <c r="F17"/>
  <c r="F12"/>
  <c r="F14"/>
  <c r="F10"/>
  <c r="F11"/>
  <c r="F20"/>
  <c r="F13"/>
  <c r="F46"/>
  <c r="F25"/>
  <c r="F55"/>
  <c r="F57"/>
  <c r="F16"/>
  <c r="F27"/>
  <c r="F21"/>
  <c r="F19"/>
  <c r="F15"/>
  <c r="F42" l="1"/>
  <c r="F33" l="1"/>
  <c r="F41"/>
  <c r="F40"/>
  <c r="F28"/>
  <c r="F56" l="1"/>
  <c r="F39" l="1"/>
  <c r="F36"/>
  <c r="F30"/>
  <c r="F24"/>
  <c r="F22" l="1"/>
  <c r="F29" l="1"/>
  <c r="F23"/>
  <c r="F34"/>
  <c r="F37"/>
  <c r="F38"/>
  <c r="F35"/>
  <c r="F26"/>
  <c r="F43"/>
  <c r="F44"/>
  <c r="F31"/>
  <c r="F45"/>
</calcChain>
</file>

<file path=xl/sharedStrings.xml><?xml version="1.0" encoding="utf-8"?>
<sst xmlns="http://schemas.openxmlformats.org/spreadsheetml/2006/main" count="315" uniqueCount="112">
  <si>
    <t>Год</t>
  </si>
  <si>
    <t>Квалификация</t>
  </si>
  <si>
    <t>Команда</t>
  </si>
  <si>
    <t>Место</t>
  </si>
  <si>
    <t>Очки</t>
  </si>
  <si>
    <t>1 этап</t>
  </si>
  <si>
    <t>место</t>
  </si>
  <si>
    <t>балл</t>
  </si>
  <si>
    <t>МЭ</t>
  </si>
  <si>
    <t>КМС</t>
  </si>
  <si>
    <t>ТВВИКУ</t>
  </si>
  <si>
    <t>Васильев Борис</t>
  </si>
  <si>
    <t>Еличев Артур</t>
  </si>
  <si>
    <t>Климов Владимир</t>
  </si>
  <si>
    <t>Скребнев Александр</t>
  </si>
  <si>
    <t>Ефимов Александр</t>
  </si>
  <si>
    <t>Квитов Александр</t>
  </si>
  <si>
    <t>Кобелев Сергей</t>
  </si>
  <si>
    <t>Логинов Алексей</t>
  </si>
  <si>
    <t>Боров Виталий</t>
  </si>
  <si>
    <t>Калашников Владимир</t>
  </si>
  <si>
    <t>Закорюкин Яков</t>
  </si>
  <si>
    <t>Давлитов Ришат</t>
  </si>
  <si>
    <t>Васильев Савелий</t>
  </si>
  <si>
    <t>Абрамов Алексей</t>
  </si>
  <si>
    <t>Королюк Максим</t>
  </si>
  <si>
    <t>Распопов Евгений</t>
  </si>
  <si>
    <t>Маклаков Андрей</t>
  </si>
  <si>
    <t xml:space="preserve">Желонкин Сергей </t>
  </si>
  <si>
    <t>Евдокимов Евгений</t>
  </si>
  <si>
    <t>Костин Михаил</t>
  </si>
  <si>
    <t>Есингалиев Дамир</t>
  </si>
  <si>
    <t>Постников Александр</t>
  </si>
  <si>
    <t>Климов Николай</t>
  </si>
  <si>
    <t>СШ №2 Кобелева</t>
  </si>
  <si>
    <t>Тюмень</t>
  </si>
  <si>
    <t>ДЮСШ № 2 Глухарева</t>
  </si>
  <si>
    <t>ДЮСШ № 2 Ермакова</t>
  </si>
  <si>
    <t>КСО "Ермак"</t>
  </si>
  <si>
    <t>КЛОТТ</t>
  </si>
  <si>
    <t>orienteer.ru</t>
  </si>
  <si>
    <t>б/р</t>
  </si>
  <si>
    <t>I взр</t>
  </si>
  <si>
    <t>II взр</t>
  </si>
  <si>
    <t>МС</t>
  </si>
  <si>
    <t>2 этап</t>
  </si>
  <si>
    <t>3 этап</t>
  </si>
  <si>
    <t>4 этап</t>
  </si>
  <si>
    <t>5 этап</t>
  </si>
  <si>
    <t>6 этап</t>
  </si>
  <si>
    <t>7 этап</t>
  </si>
  <si>
    <t>8 этап</t>
  </si>
  <si>
    <t>15 этап</t>
  </si>
  <si>
    <t>14 этап</t>
  </si>
  <si>
    <t>13 этап</t>
  </si>
  <si>
    <t>12 этап</t>
  </si>
  <si>
    <t>11этап</t>
  </si>
  <si>
    <t>10 этап</t>
  </si>
  <si>
    <t>9 этап</t>
  </si>
  <si>
    <t>ЖЭ</t>
  </si>
  <si>
    <t>Шавкунова Екатерина</t>
  </si>
  <si>
    <t>Ефимова Мария</t>
  </si>
  <si>
    <t>Гуревич Александра</t>
  </si>
  <si>
    <t>Новикова Дарья</t>
  </si>
  <si>
    <t>СШ № 2 Кобелева</t>
  </si>
  <si>
    <t>Парфенова Марина</t>
  </si>
  <si>
    <t xml:space="preserve">РАНГ ВЗРОСЛОЙ СБОРНОЙ ТЮМЕНСКОЙ ОБЛАСТИ </t>
  </si>
  <si>
    <t>11 этап</t>
  </si>
  <si>
    <t>Дата</t>
  </si>
  <si>
    <t>Наименование</t>
  </si>
  <si>
    <t>Кросс-спринт</t>
  </si>
  <si>
    <t>Кросс-многодневный</t>
  </si>
  <si>
    <t>Кросс-классика</t>
  </si>
  <si>
    <t>Кросс-лонг</t>
  </si>
  <si>
    <t>Кросс-выбор</t>
  </si>
  <si>
    <t>Кросс-классика-общий старт</t>
  </si>
  <si>
    <t>Кросс-лонг-общий старт</t>
  </si>
  <si>
    <t>Золотая Осень</t>
  </si>
  <si>
    <t>Матчевая встреча</t>
  </si>
  <si>
    <t>УрФО (Слюдорудник)</t>
  </si>
  <si>
    <t>УрФО (Нижний Тагил)</t>
  </si>
  <si>
    <t>Область</t>
  </si>
  <si>
    <t>УрФО (Тюмень)</t>
  </si>
  <si>
    <t>Воробьева Мария</t>
  </si>
  <si>
    <t>Филиппенко Дмитрий</t>
  </si>
  <si>
    <t>Токмаков Егор</t>
  </si>
  <si>
    <t>Гордиевских Семен</t>
  </si>
  <si>
    <t>Тюмень, лично</t>
  </si>
  <si>
    <t>Квитов Сергей</t>
  </si>
  <si>
    <t>Калашников Кирилл</t>
  </si>
  <si>
    <t>Бяков Дмитрий</t>
  </si>
  <si>
    <t>Вектор спорта</t>
  </si>
  <si>
    <t>Лазейкин Артем</t>
  </si>
  <si>
    <t>Долгушин Иван</t>
  </si>
  <si>
    <t>III взр</t>
  </si>
  <si>
    <t>Дикалов Денис</t>
  </si>
  <si>
    <t>Мелен Алексей</t>
  </si>
  <si>
    <t>Кобелева Полина</t>
  </si>
  <si>
    <t>Черепанов Александр</t>
  </si>
  <si>
    <t>Щербаков Денис</t>
  </si>
  <si>
    <t>16 этап</t>
  </si>
  <si>
    <t>Краснова Валерия</t>
  </si>
  <si>
    <t>Юхно Николай</t>
  </si>
  <si>
    <t>Лозицкий Андрей</t>
  </si>
  <si>
    <t>Тюменская область, лично</t>
  </si>
  <si>
    <t>Кошкин Семен</t>
  </si>
  <si>
    <t>Васильев Артур</t>
  </si>
  <si>
    <t>Фалев Вячеслав</t>
  </si>
  <si>
    <t>Борчевкин Эдуард</t>
  </si>
  <si>
    <t>Зубехин Егор</t>
  </si>
  <si>
    <t>Лимонникова Екатерина</t>
  </si>
  <si>
    <t>Морозова Мария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</si>
</sst>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77"/>
  <sheetViews>
    <sheetView tabSelected="1" zoomScale="50" zoomScaleNormal="50" workbookViewId="0">
      <pane xSplit="6" ySplit="4" topLeftCell="K5" activePane="bottomRight" state="frozen"/>
      <selection pane="topRight" activeCell="G1" sqref="G1"/>
      <selection pane="bottomLeft" activeCell="A11" sqref="A11"/>
      <selection pane="bottomRight" activeCell="C24" sqref="C24"/>
    </sheetView>
  </sheetViews>
  <sheetFormatPr defaultRowHeight="15.75"/>
  <cols>
    <col min="1" max="1" width="26.42578125" style="1" bestFit="1" customWidth="1"/>
    <col min="2" max="2" width="23.42578125" style="1" bestFit="1" customWidth="1"/>
    <col min="3" max="3" width="24.7109375" style="1" customWidth="1"/>
    <col min="4" max="4" width="23.7109375" style="1" bestFit="1" customWidth="1"/>
    <col min="5" max="31" width="9.140625" style="1"/>
    <col min="32" max="32" width="9.42578125" style="1" bestFit="1" customWidth="1"/>
    <col min="33" max="36" width="9.140625" style="1"/>
    <col min="37" max="38" width="9.140625" style="18"/>
    <col min="39" max="16384" width="9.140625" style="1"/>
  </cols>
  <sheetData>
    <row r="1" spans="1:38" ht="38.25" customHeight="1">
      <c r="A1" s="31" t="s">
        <v>66</v>
      </c>
      <c r="B1" s="31"/>
      <c r="C1" s="31"/>
      <c r="D1" s="31"/>
      <c r="E1" s="31"/>
      <c r="F1" s="31"/>
    </row>
    <row r="3" spans="1:38" s="3" customFormat="1">
      <c r="A3" s="30" t="s">
        <v>8</v>
      </c>
      <c r="B3" s="29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/>
      <c r="I3" s="29" t="s">
        <v>45</v>
      </c>
      <c r="J3" s="29"/>
      <c r="K3" s="29" t="s">
        <v>46</v>
      </c>
      <c r="L3" s="29"/>
      <c r="M3" s="29" t="s">
        <v>47</v>
      </c>
      <c r="N3" s="29"/>
      <c r="O3" s="29" t="s">
        <v>48</v>
      </c>
      <c r="P3" s="29"/>
      <c r="Q3" s="29" t="s">
        <v>49</v>
      </c>
      <c r="R3" s="29"/>
      <c r="S3" s="29" t="s">
        <v>50</v>
      </c>
      <c r="T3" s="29"/>
      <c r="U3" s="29" t="s">
        <v>51</v>
      </c>
      <c r="V3" s="29"/>
      <c r="W3" s="29" t="s">
        <v>58</v>
      </c>
      <c r="X3" s="29"/>
      <c r="Y3" s="29" t="s">
        <v>57</v>
      </c>
      <c r="Z3" s="29"/>
      <c r="AA3" s="29" t="s">
        <v>56</v>
      </c>
      <c r="AB3" s="29"/>
      <c r="AC3" s="29" t="s">
        <v>55</v>
      </c>
      <c r="AD3" s="29"/>
      <c r="AE3" s="29" t="s">
        <v>54</v>
      </c>
      <c r="AF3" s="29"/>
      <c r="AG3" s="29" t="s">
        <v>53</v>
      </c>
      <c r="AH3" s="29"/>
      <c r="AI3" s="29" t="s">
        <v>52</v>
      </c>
      <c r="AJ3" s="29"/>
      <c r="AK3" s="29" t="s">
        <v>100</v>
      </c>
      <c r="AL3" s="29"/>
    </row>
    <row r="4" spans="1:38" s="3" customFormat="1">
      <c r="A4" s="30"/>
      <c r="B4" s="29"/>
      <c r="C4" s="29"/>
      <c r="D4" s="29"/>
      <c r="E4" s="29"/>
      <c r="F4" s="29"/>
      <c r="G4" s="7" t="s">
        <v>6</v>
      </c>
      <c r="H4" s="7" t="s">
        <v>7</v>
      </c>
      <c r="I4" s="7" t="s">
        <v>6</v>
      </c>
      <c r="J4" s="7" t="s">
        <v>7</v>
      </c>
      <c r="K4" s="7" t="s">
        <v>6</v>
      </c>
      <c r="L4" s="7" t="s">
        <v>7</v>
      </c>
      <c r="M4" s="7" t="s">
        <v>6</v>
      </c>
      <c r="N4" s="7" t="s">
        <v>7</v>
      </c>
      <c r="O4" s="7" t="s">
        <v>6</v>
      </c>
      <c r="P4" s="7" t="s">
        <v>7</v>
      </c>
      <c r="Q4" s="7" t="s">
        <v>6</v>
      </c>
      <c r="R4" s="7" t="s">
        <v>7</v>
      </c>
      <c r="S4" s="7" t="s">
        <v>6</v>
      </c>
      <c r="T4" s="7" t="s">
        <v>7</v>
      </c>
      <c r="U4" s="7" t="s">
        <v>6</v>
      </c>
      <c r="V4" s="7" t="s">
        <v>7</v>
      </c>
      <c r="W4" s="7" t="s">
        <v>6</v>
      </c>
      <c r="X4" s="7" t="s">
        <v>7</v>
      </c>
      <c r="Y4" s="7" t="s">
        <v>6</v>
      </c>
      <c r="Z4" s="7" t="s">
        <v>7</v>
      </c>
      <c r="AA4" s="7" t="s">
        <v>6</v>
      </c>
      <c r="AB4" s="7" t="s">
        <v>7</v>
      </c>
      <c r="AC4" s="7" t="s">
        <v>6</v>
      </c>
      <c r="AD4" s="7" t="s">
        <v>7</v>
      </c>
      <c r="AE4" s="7" t="s">
        <v>6</v>
      </c>
      <c r="AF4" s="7" t="s">
        <v>7</v>
      </c>
      <c r="AG4" s="7" t="s">
        <v>6</v>
      </c>
      <c r="AH4" s="7" t="s">
        <v>7</v>
      </c>
      <c r="AI4" s="7" t="s">
        <v>6</v>
      </c>
      <c r="AJ4" s="7" t="s">
        <v>7</v>
      </c>
      <c r="AK4" s="17" t="s">
        <v>6</v>
      </c>
      <c r="AL4" s="17" t="s">
        <v>7</v>
      </c>
    </row>
    <row r="5" spans="1:38">
      <c r="A5" s="6" t="s">
        <v>13</v>
      </c>
      <c r="B5" s="4">
        <v>2005</v>
      </c>
      <c r="C5" s="4" t="s">
        <v>44</v>
      </c>
      <c r="D5" s="4" t="s">
        <v>34</v>
      </c>
      <c r="E5" s="7">
        <v>1</v>
      </c>
      <c r="F5" s="8">
        <f>AL5+J5+L5+AH5+AJ5+T5+X5+Z5+AB5+AD5</f>
        <v>266</v>
      </c>
      <c r="G5" s="4">
        <v>3</v>
      </c>
      <c r="H5" s="28">
        <f>IF(G5=1,20,IF(G5=2,18,IF(G5=3,16,IF(G5=4,15,IF(G5=5,14,IF(G5=6,13,IF(G5=7,12,IF(G5=8,11,IF(G5=9,10,IF(G5=10,9,IF(G5=11,8,IF(G5=12,7,IF(G5=13,6,IF(G5=14,5,IF(G5=15,4,IF(G5=16,3,IF(G5=17,2,IF(G5&gt;=18,1,0))))))))))))))))))</f>
        <v>16</v>
      </c>
      <c r="I5" s="4">
        <v>2</v>
      </c>
      <c r="J5" s="21">
        <f t="shared" ref="J5:J46" si="0">IF(I5=1,30,IF(I5=2,28,IF(I5=3,26,IF(I5=4,25,IF(I5=5,24,IF(I5=6,23,IF(I5=7,22,IF(I5=8,21,IF(I5=9,20,IF(I5=10,19,IF(I5=11,18,IF(I5=12,17,IF(I5=13,16,IF(I5=14,15,IF(I5=15,14,IF(I5=16,13,IF(I5=17,12,IF(I5=18,11,IF(I5=19,10,IF(I5=20,9,IF(I5=21,8,IF(I5=22,7,IF(I5=23,6,IF(I5=24,5,IF(I5=25,4,IF(I5=26,3,IF(I5=27,2,IF(I5&gt;=28,1,0))))))))))))))))))))))))))))</f>
        <v>28</v>
      </c>
      <c r="K5" s="4">
        <v>2</v>
      </c>
      <c r="L5" s="21">
        <f t="shared" ref="L5:L46" si="1">IF(K5=1,30,IF(K5=2,28,IF(K5=3,26,IF(K5=4,25,IF(K5=5,24,IF(K5=6,23,IF(K5=7,22,IF(K5=8,21,IF(K5=9,20,IF(K5=10,19,IF(K5=11,18,IF(K5=12,17,IF(K5=13,16,IF(K5=14,15,IF(K5=15,14,IF(K5=16,13,IF(K5=17,12,IF(K5=18,11,IF(K5=19,10,IF(K5=20,9,IF(K5=21,8,IF(K5=22,7,IF(K5=23,6,IF(K5=24,5,IF(K5=25,4,IF(K5=26,3,IF(K5=27,2,IF(K5&gt;=28,1,0))))))))))))))))))))))))))))</f>
        <v>28</v>
      </c>
      <c r="M5" s="4">
        <v>0</v>
      </c>
      <c r="N5" s="5">
        <f>IF(M5=1,20,IF(M5=2,18,IF(M5=3,16,IF(M5=4,15,IF(M5=5,14,IF(M5=6,13,IF(M5=7,12,IF(M5=8,11,IF(M5=9,10,IF(M5=10,9,IF(M5=11,8,IF(M5=12,7,IF(M5=13,6,IF(M5=14,5,IF(M5=15,4,IF(M5=16,3,IF(M5=17,2,IF(M5&gt;=18,1,0))))))))))))))))))</f>
        <v>0</v>
      </c>
      <c r="O5" s="4">
        <v>3</v>
      </c>
      <c r="P5" s="28">
        <f t="shared" ref="P5:P31" si="2">IF(O5=1,20,IF(O5=2,18,IF(O5=3,16,IF(O5=4,15,IF(O5=5,14,IF(O5=6,13,IF(O5=7,12,IF(O5=8,11,IF(O5=9,10,IF(O5=10,9,IF(O5=11,8,IF(O5=12,7,IF(O5=13,6,IF(O5=14,5,IF(O5=15,4,IF(O5=16,3,IF(O5=17,2,IF(O5&gt;=18,1,0))))))))))))))))))</f>
        <v>16</v>
      </c>
      <c r="Q5" s="4">
        <v>3</v>
      </c>
      <c r="R5" s="28">
        <f t="shared" ref="R5:R46" si="3">IF(Q5=1,20,IF(Q5=2,18,IF(Q5=3,16,IF(Q5=4,15,IF(Q5=5,14,IF(Q5=6,13,IF(Q5=7,12,IF(Q5=8,11,IF(Q5=9,10,IF(Q5=10,9,IF(Q5=11,8,IF(Q5=12,7,IF(Q5=13,6,IF(Q5=14,5,IF(Q5=15,4,IF(Q5=16,3,IF(Q5=17,2,IF(Q5&gt;=18,1,0))))))))))))))))))</f>
        <v>16</v>
      </c>
      <c r="S5" s="4">
        <v>2</v>
      </c>
      <c r="T5" s="21">
        <f t="shared" ref="T5:T46" si="4">IF(S5=1,20,IF(S5=2,18,IF(S5=3,16,IF(S5=4,15,IF(S5=5,14,IF(S5=6,13,IF(S5=7,12,IF(S5=8,11,IF(S5=9,10,IF(S5=10,9,IF(S5=11,8,IF(S5=12,7,IF(S5=13,6,IF(S5=14,5,IF(S5=15,4,IF(S5=16,3,IF(S5=17,2,IF(S5&gt;=18,1,0))))))))))))))))))</f>
        <v>18</v>
      </c>
      <c r="U5" s="4">
        <v>16</v>
      </c>
      <c r="V5" s="5">
        <f t="shared" ref="V5:V46" si="5">IF(U5=1,30,IF(U5=2,28,IF(U5=3,26,IF(U5=4,25,IF(U5=5,24,IF(U5=6,23,IF(U5=7,22,IF(U5=8,21,IF(U5=9,20,IF(U5=10,19,IF(U5=11,18,IF(U5=12,17,IF(U5=13,16,IF(U5=14,15,IF(U5=15,14,IF(U5=16,13,IF(U5=17,12,IF(U5=18,11,IF(U5=19,10,IF(U5=20,9,IF(U5=21,8,IF(U5=22,7,IF(U5=23,6,IF(U5=24,5,IF(U5=25,4,IF(U5=26,3,IF(U5=27,2,IF(U5&gt;=28,1,0))))))))))))))))))))))))))))</f>
        <v>13</v>
      </c>
      <c r="W5" s="4">
        <v>4</v>
      </c>
      <c r="X5" s="21">
        <f t="shared" ref="X5:X46" si="6">IF(W5=1,30,IF(W5=2,28,IF(W5=3,26,IF(W5=4,25,IF(W5=5,24,IF(W5=6,23,IF(W5=7,22,IF(W5=8,21,IF(W5=9,20,IF(W5=10,19,IF(W5=11,18,IF(W5=12,17,IF(W5=13,16,IF(W5=14,15,IF(W5=15,14,IF(W5=16,13,IF(W5=17,12,IF(W5=18,11,IF(W5=19,10,IF(W5=20,9,IF(W5=21,8,IF(W5=22,7,IF(W5=23,6,IF(W5=24,5,IF(W5=25,4,IF(W5=26,3,IF(W5=27,2,IF(W5&gt;=28,1,0))))))))))))))))))))))))))))</f>
        <v>25</v>
      </c>
      <c r="Y5" s="4">
        <v>3</v>
      </c>
      <c r="Z5" s="21">
        <f t="shared" ref="Z5:Z46" si="7">IF(Y5=1,30,IF(Y5=2,28,IF(Y5=3,26,IF(Y5=4,25,IF(Y5=5,24,IF(Y5=6,23,IF(Y5=7,22,IF(Y5=8,21,IF(Y5=9,20,IF(Y5=10,19,IF(Y5=11,18,IF(Y5=12,17,IF(Y5=13,16,IF(Y5=14,15,IF(Y5=15,14,IF(Y5=16,13,IF(Y5=17,12,IF(Y5=18,11,IF(Y5=19,10,IF(Y5=20,9,IF(Y5=21,8,IF(Y5=22,7,IF(Y5=23,6,IF(Y5=24,5,IF(Y5=25,4,IF(Y5=26,3,IF(Y5=27,2,IF(Y5&gt;=28,1,0))))))))))))))))))))))))))))</f>
        <v>26</v>
      </c>
      <c r="AA5" s="4">
        <v>7</v>
      </c>
      <c r="AB5" s="21">
        <f t="shared" ref="AB5:AB46" si="8">IF(AA5=1,30,IF(AA5=2,28,IF(AA5=3,26,IF(AA5=4,25,IF(AA5=5,24,IF(AA5=6,23,IF(AA5=7,22,IF(AA5=8,21,IF(AA5=9,20,IF(AA5=10,19,IF(AA5=11,18,IF(AA5=12,17,IF(AA5=13,16,IF(AA5=14,15,IF(AA5=15,14,IF(AA5=16,13,IF(AA5=17,12,IF(AA5=18,11,IF(AA5=19,10,IF(AA5=20,9,IF(AA5=21,8,IF(AA5=22,7,IF(AA5=23,6,IF(AA5=24,5,IF(AA5=25,4,IF(AA5=26,3,IF(AA5=27,2,IF(AA5&gt;=28,1,0))))))))))))))))))))))))))))</f>
        <v>22</v>
      </c>
      <c r="AC5" s="4">
        <v>2</v>
      </c>
      <c r="AD5" s="21">
        <f t="shared" ref="AD5:AD46" si="9">IF(AC5=1,30,IF(AC5=2,28,IF(AC5=3,26,IF(AC5=4,25,IF(AC5=5,24,IF(AC5=6,23,IF(AC5=7,22,IF(AC5=8,21,IF(AC5=9,20,IF(AC5=10,19,IF(AC5=11,18,IF(AC5=12,17,IF(AC5=13,16,IF(AC5=14,15,IF(AC5=15,14,IF(AC5=16,13,IF(AC5=17,12,IF(AC5=18,11,IF(AC5=19,10,IF(AC5=20,9,IF(AC5=21,8,IF(AC5=22,7,IF(AC5=23,6,IF(AC5=24,5,IF(AC5=25,4,IF(AC5=26,3,IF(AC5=27,2,IF(AC5&gt;=28,1,0))))))))))))))))))))))))))))</f>
        <v>28</v>
      </c>
      <c r="AE5" s="4">
        <v>14</v>
      </c>
      <c r="AF5" s="5">
        <f>IF(AE5=1,20,IF(AE5=2,18,IF(AE5=3,16,IF(AE5=4,15,IF(AE5=5,14,IF(AE5=6,13,IF(AE5=7,12,IF(AE5=8,11,IF(AE5=9,10,IF(AE5=10,9,IF(AE5=11,8,IF(AE5=12,7,IF(AE5=13,6,IF(AE5=14,5,IF(AE5=15,4,IF(AE5=16,3,IF(AE5=17,2,IF(AE5&gt;=18,1,0 ))))))))))))))))))</f>
        <v>5</v>
      </c>
      <c r="AG5" s="4">
        <v>7</v>
      </c>
      <c r="AH5" s="21">
        <f t="shared" ref="AH5:AH46" si="10">IF(AG5=1,40,IF(AG5=2,37,IF(AG5=3,35,IF(AG5=4,33,IF(AG5=5,32,IF(AG5=6,31,IF(AG5=7,30,IF(AG5=8,29,IF(AG5=9,28,IF(AG5=10,27,IF(AG5=11,26,IF(AG5=12,25,IF(AG5=13,24,IF(AG5=14,23,IF(AG5=15,22,IF(AG5=16,21,IF(AG5=17,20,IF(AG5=18,19,IF(AG5=19,18,IF(AG5=20,17,IF(AG5=21,16,IF(AG5=22,15,IF(AG5=23,14,IF(AG5=24,13,IF(AG5=25,12,IF(AG5=26,11,IF(AG5=27,10,IF(AG5=28,9,IF(AG5=29,8,IF(AG5=30,7,IF(AG5=31,6,IF(AG5=32,5,IF(AG5=33,4,IF(AG5=34,3,IF(AG5=35,2,IF(AG5&gt;=36,1,0))))))))))))))))))))))))))))))))))))</f>
        <v>30</v>
      </c>
      <c r="AI5" s="4">
        <v>6</v>
      </c>
      <c r="AJ5" s="21">
        <f t="shared" ref="AJ5:AJ46" si="11">IF(AI5=1,40,IF(AI5=2,37,IF(AI5=3,35,IF(AI5=4,33,IF(AI5=5,32,IF(AI5=6,31,IF(AI5=7,30,IF(AI5=8,29,IF(AI5=9,28,IF(AI5=10,27,IF(AI5=11,26,IF(AI5=12,25,IF(AI5=13,24,IF(AI5=14,23,IF(AI5=15,22,IF(AI5=16,21,IF(AI5=17,20,IF(AI5=18,19,IF(AI5=19,18,IF(AI5=20,17,IF(AI5=21,16,IF(AI5=22,15,IF(AI5=23,14,IF(AI5=24,13,IF(AI5=25,12,IF(AI5=26,11,IF(AI5=27,10,IF(AI5=28,9,IF(AI5=29,8,IF(AI5=30,7,IF(AI5=31,6,IF(AI5=32,5,IF(AI5=33,4,IF(AI5=34,3,IF(AI5=35,2,IF(AI5&gt;=36,1,0))))))))))))))))))))))))))))))))))))</f>
        <v>31</v>
      </c>
      <c r="AK5" s="4">
        <v>7</v>
      </c>
      <c r="AL5" s="21">
        <f t="shared" ref="AL5:AL46" si="12">IF(AK5=1,40,IF(AK5=2,37,IF(AK5=3,35,IF(AK5=4,33,IF(AK5=5,32,IF(AK5=6,31,IF(AK5=7,30,IF(AK5=8,29,IF(AK5=9,28,IF(AK5=10,27,IF(AK5=11,26,IF(AK5=12,25,IF(AK5=13,24,IF(AK5=14,23,IF(AK5=15,22,IF(AK5=16,21,IF(AK5=17,20,IF(AK5=18,19,IF(AK5=19,18,IF(AK5=20,17,IF(AK5=21,16,IF(AK5=22,15,IF(AK5=23,14,IF(AK5=24,13,IF(AK5=25,12,IF(AK5=26,11,IF(AK5=27,10,IF(AK5=28,9,IF(AK5=29,8,IF(AK5=30,7,IF(AK5=31,6,IF(AK5=32,5,IF(AK5=33,4,IF(AK5=34,3,IF(AK5=35,2,IF(AK5&gt;=36,1,0))))))))))))))))))))))))))))))))))))</f>
        <v>30</v>
      </c>
    </row>
    <row r="6" spans="1:38">
      <c r="A6" s="6" t="s">
        <v>12</v>
      </c>
      <c r="B6" s="4">
        <v>2006</v>
      </c>
      <c r="C6" s="4" t="s">
        <v>9</v>
      </c>
      <c r="D6" s="4" t="s">
        <v>34</v>
      </c>
      <c r="E6" s="7">
        <v>2</v>
      </c>
      <c r="F6" s="8">
        <f>H6+J6+L6+AH6+P6+R6+AJ6+Z6+AB6+AL6</f>
        <v>246</v>
      </c>
      <c r="G6" s="4">
        <v>2</v>
      </c>
      <c r="H6" s="21">
        <v>18</v>
      </c>
      <c r="I6" s="4">
        <v>8</v>
      </c>
      <c r="J6" s="21">
        <f t="shared" si="0"/>
        <v>21</v>
      </c>
      <c r="K6" s="4">
        <v>1</v>
      </c>
      <c r="L6" s="21">
        <f t="shared" si="1"/>
        <v>30</v>
      </c>
      <c r="M6" s="4">
        <v>0</v>
      </c>
      <c r="N6" s="28">
        <v>0</v>
      </c>
      <c r="O6" s="4">
        <v>2</v>
      </c>
      <c r="P6" s="21">
        <f t="shared" si="2"/>
        <v>18</v>
      </c>
      <c r="Q6" s="4">
        <v>1</v>
      </c>
      <c r="R6" s="21">
        <f t="shared" si="3"/>
        <v>20</v>
      </c>
      <c r="S6" s="4">
        <v>3</v>
      </c>
      <c r="T6" s="28">
        <f t="shared" si="4"/>
        <v>16</v>
      </c>
      <c r="U6" s="4">
        <v>0</v>
      </c>
      <c r="V6" s="5">
        <f t="shared" si="5"/>
        <v>0</v>
      </c>
      <c r="W6" s="4">
        <v>0</v>
      </c>
      <c r="X6" s="5">
        <f t="shared" si="6"/>
        <v>0</v>
      </c>
      <c r="Y6" s="4">
        <v>8</v>
      </c>
      <c r="Z6" s="21">
        <f t="shared" si="7"/>
        <v>21</v>
      </c>
      <c r="AA6" s="4">
        <v>4</v>
      </c>
      <c r="AB6" s="21">
        <f t="shared" si="8"/>
        <v>25</v>
      </c>
      <c r="AC6" s="4">
        <v>16</v>
      </c>
      <c r="AD6" s="28">
        <f t="shared" si="9"/>
        <v>13</v>
      </c>
      <c r="AE6" s="4">
        <v>0</v>
      </c>
      <c r="AF6" s="5">
        <f t="shared" ref="AF6:AF46" si="13">IF(AE6=1,20,IF(AE6=2,18,IF(AE6=3,16,IF(AE6=4,15,IF(AE6=5,14,IF(AE6=6,13,IF(AE6=7,12,IF(AE6=8,11,IF(AE6=9,10,IF(AE6=10,9,IF(AE6=11,8,IF(AE6=12,7,IF(AE6=13,6,IF(AE6=14,5,IF(AE6=15,4,IF(AE6=16,3,IF(AE6=17,2,IF(AE6&gt;=18,1,0))))))))))))))))))</f>
        <v>0</v>
      </c>
      <c r="AG6" s="4">
        <v>1</v>
      </c>
      <c r="AH6" s="21">
        <f t="shared" si="10"/>
        <v>40</v>
      </c>
      <c r="AI6" s="4">
        <v>15</v>
      </c>
      <c r="AJ6" s="21">
        <f t="shared" si="11"/>
        <v>22</v>
      </c>
      <c r="AK6" s="4">
        <v>6</v>
      </c>
      <c r="AL6" s="21">
        <f t="shared" si="12"/>
        <v>31</v>
      </c>
    </row>
    <row r="7" spans="1:38">
      <c r="A7" s="6" t="s">
        <v>85</v>
      </c>
      <c r="B7" s="4">
        <v>2004</v>
      </c>
      <c r="C7" s="4" t="s">
        <v>44</v>
      </c>
      <c r="D7" s="4" t="s">
        <v>34</v>
      </c>
      <c r="E7" s="19">
        <v>2</v>
      </c>
      <c r="F7" s="8">
        <f>AL7+AJ7+AF7+N7+P7+AH7+AB7+V7+X7+Z7</f>
        <v>246</v>
      </c>
      <c r="G7" s="4">
        <v>0</v>
      </c>
      <c r="H7" s="28">
        <v>0</v>
      </c>
      <c r="I7" s="4">
        <v>0</v>
      </c>
      <c r="J7" s="28">
        <f t="shared" si="0"/>
        <v>0</v>
      </c>
      <c r="K7" s="4">
        <v>0</v>
      </c>
      <c r="L7" s="28">
        <f t="shared" si="1"/>
        <v>0</v>
      </c>
      <c r="M7" s="4">
        <v>1</v>
      </c>
      <c r="N7" s="21">
        <v>20</v>
      </c>
      <c r="O7" s="4">
        <v>1</v>
      </c>
      <c r="P7" s="21">
        <f t="shared" si="2"/>
        <v>20</v>
      </c>
      <c r="Q7" s="4">
        <v>0</v>
      </c>
      <c r="R7" s="5">
        <f t="shared" si="3"/>
        <v>0</v>
      </c>
      <c r="S7" s="4">
        <v>0</v>
      </c>
      <c r="T7" s="5">
        <f t="shared" si="4"/>
        <v>0</v>
      </c>
      <c r="U7" s="4">
        <v>13</v>
      </c>
      <c r="V7" s="21">
        <f t="shared" si="5"/>
        <v>16</v>
      </c>
      <c r="W7" s="4">
        <v>5</v>
      </c>
      <c r="X7" s="21">
        <f t="shared" si="6"/>
        <v>24</v>
      </c>
      <c r="Y7" s="4">
        <v>7</v>
      </c>
      <c r="Z7" s="21">
        <f t="shared" si="7"/>
        <v>22</v>
      </c>
      <c r="AA7" s="4">
        <v>3</v>
      </c>
      <c r="AB7" s="21">
        <f t="shared" si="8"/>
        <v>26</v>
      </c>
      <c r="AC7" s="4">
        <v>0</v>
      </c>
      <c r="AD7" s="5">
        <f t="shared" si="9"/>
        <v>0</v>
      </c>
      <c r="AE7" s="4">
        <v>1</v>
      </c>
      <c r="AF7" s="21">
        <f t="shared" si="13"/>
        <v>20</v>
      </c>
      <c r="AG7" s="4">
        <v>6</v>
      </c>
      <c r="AH7" s="21">
        <f t="shared" si="10"/>
        <v>31</v>
      </c>
      <c r="AI7" s="4">
        <v>5</v>
      </c>
      <c r="AJ7" s="21">
        <f t="shared" si="11"/>
        <v>32</v>
      </c>
      <c r="AK7" s="4">
        <v>3</v>
      </c>
      <c r="AL7" s="21">
        <f t="shared" si="12"/>
        <v>35</v>
      </c>
    </row>
    <row r="8" spans="1:38">
      <c r="A8" s="6" t="s">
        <v>33</v>
      </c>
      <c r="B8" s="4">
        <v>2002</v>
      </c>
      <c r="C8" s="4" t="s">
        <v>9</v>
      </c>
      <c r="D8" s="4" t="s">
        <v>34</v>
      </c>
      <c r="E8" s="19">
        <v>4</v>
      </c>
      <c r="F8" s="8">
        <f>AH8+J8+L8+X8+P8+AF8+AL8+AB8+AJ8+Z8</f>
        <v>149</v>
      </c>
      <c r="G8" s="4">
        <v>25</v>
      </c>
      <c r="H8" s="28">
        <v>0</v>
      </c>
      <c r="I8" s="4">
        <v>11</v>
      </c>
      <c r="J8" s="21">
        <f t="shared" si="0"/>
        <v>18</v>
      </c>
      <c r="K8" s="4">
        <v>13</v>
      </c>
      <c r="L8" s="21">
        <f t="shared" si="1"/>
        <v>16</v>
      </c>
      <c r="M8" s="4">
        <v>0</v>
      </c>
      <c r="N8" s="28">
        <v>0</v>
      </c>
      <c r="O8" s="4">
        <v>4</v>
      </c>
      <c r="P8" s="21">
        <f t="shared" si="2"/>
        <v>15</v>
      </c>
      <c r="Q8" s="4">
        <v>0</v>
      </c>
      <c r="R8" s="5">
        <f t="shared" si="3"/>
        <v>0</v>
      </c>
      <c r="S8" s="4">
        <v>0</v>
      </c>
      <c r="T8" s="5">
        <f t="shared" si="4"/>
        <v>0</v>
      </c>
      <c r="U8" s="4">
        <v>0</v>
      </c>
      <c r="V8" s="5">
        <f t="shared" si="5"/>
        <v>0</v>
      </c>
      <c r="W8" s="4">
        <v>21</v>
      </c>
      <c r="X8" s="21">
        <f t="shared" si="6"/>
        <v>8</v>
      </c>
      <c r="Y8" s="4">
        <v>2</v>
      </c>
      <c r="Z8" s="21">
        <f t="shared" si="7"/>
        <v>28</v>
      </c>
      <c r="AA8" s="4">
        <v>18</v>
      </c>
      <c r="AB8" s="21">
        <f t="shared" si="8"/>
        <v>11</v>
      </c>
      <c r="AC8" s="4">
        <v>21</v>
      </c>
      <c r="AD8" s="21">
        <f t="shared" si="9"/>
        <v>8</v>
      </c>
      <c r="AE8" s="4">
        <v>5</v>
      </c>
      <c r="AF8" s="21">
        <f t="shared" si="13"/>
        <v>14</v>
      </c>
      <c r="AG8" s="4">
        <v>23</v>
      </c>
      <c r="AH8" s="21">
        <f t="shared" si="10"/>
        <v>14</v>
      </c>
      <c r="AI8" s="4">
        <v>26</v>
      </c>
      <c r="AJ8" s="21">
        <f t="shared" si="11"/>
        <v>11</v>
      </c>
      <c r="AK8" s="4">
        <v>23</v>
      </c>
      <c r="AL8" s="21">
        <f t="shared" si="12"/>
        <v>14</v>
      </c>
    </row>
    <row r="9" spans="1:38">
      <c r="A9" s="6" t="s">
        <v>18</v>
      </c>
      <c r="B9" s="4">
        <v>1985</v>
      </c>
      <c r="C9" s="4" t="s">
        <v>42</v>
      </c>
      <c r="D9" s="4" t="s">
        <v>38</v>
      </c>
      <c r="E9" s="25">
        <v>5</v>
      </c>
      <c r="F9" s="8">
        <f>AL9+AF9+L9+N9+AH9+R9+T9+V9+AJ9+Z9</f>
        <v>141</v>
      </c>
      <c r="G9" s="4">
        <v>10</v>
      </c>
      <c r="H9" s="28">
        <v>9</v>
      </c>
      <c r="I9" s="4">
        <v>34</v>
      </c>
      <c r="J9" s="5">
        <f t="shared" si="0"/>
        <v>1</v>
      </c>
      <c r="K9" s="4">
        <v>16</v>
      </c>
      <c r="L9" s="21">
        <f t="shared" si="1"/>
        <v>13</v>
      </c>
      <c r="M9" s="4">
        <v>5</v>
      </c>
      <c r="N9" s="21">
        <v>14</v>
      </c>
      <c r="O9" s="4">
        <v>12</v>
      </c>
      <c r="P9" s="28">
        <f t="shared" si="2"/>
        <v>7</v>
      </c>
      <c r="Q9" s="4">
        <v>7</v>
      </c>
      <c r="R9" s="21">
        <f t="shared" si="3"/>
        <v>12</v>
      </c>
      <c r="S9" s="4">
        <v>4</v>
      </c>
      <c r="T9" s="21">
        <f t="shared" si="4"/>
        <v>15</v>
      </c>
      <c r="U9" s="4">
        <v>14</v>
      </c>
      <c r="V9" s="21">
        <f t="shared" si="5"/>
        <v>15</v>
      </c>
      <c r="W9" s="4">
        <v>31</v>
      </c>
      <c r="X9" s="5">
        <f t="shared" si="6"/>
        <v>1</v>
      </c>
      <c r="Y9" s="4">
        <v>18</v>
      </c>
      <c r="Z9" s="21">
        <f t="shared" si="7"/>
        <v>11</v>
      </c>
      <c r="AA9" s="4">
        <v>21</v>
      </c>
      <c r="AB9" s="28">
        <f t="shared" si="8"/>
        <v>8</v>
      </c>
      <c r="AC9" s="4">
        <v>0</v>
      </c>
      <c r="AD9" s="5">
        <f t="shared" si="9"/>
        <v>0</v>
      </c>
      <c r="AE9" s="4">
        <v>6</v>
      </c>
      <c r="AF9" s="21">
        <f t="shared" si="13"/>
        <v>13</v>
      </c>
      <c r="AG9" s="4">
        <v>12</v>
      </c>
      <c r="AH9" s="21">
        <f t="shared" si="10"/>
        <v>25</v>
      </c>
      <c r="AI9" s="4">
        <v>24</v>
      </c>
      <c r="AJ9" s="21">
        <f t="shared" si="11"/>
        <v>13</v>
      </c>
      <c r="AK9" s="4">
        <v>27</v>
      </c>
      <c r="AL9" s="21">
        <f t="shared" si="12"/>
        <v>10</v>
      </c>
    </row>
    <row r="10" spans="1:38">
      <c r="A10" s="6" t="s">
        <v>14</v>
      </c>
      <c r="B10" s="4">
        <v>1998</v>
      </c>
      <c r="C10" s="4" t="s">
        <v>44</v>
      </c>
      <c r="D10" s="4" t="s">
        <v>38</v>
      </c>
      <c r="E10" s="25">
        <v>5</v>
      </c>
      <c r="F10" s="8">
        <f>H10+J10+L10+N10+P10+R10+T10+AJ10+AH10+AF10</f>
        <v>141</v>
      </c>
      <c r="G10" s="4">
        <v>4</v>
      </c>
      <c r="H10" s="21">
        <v>15</v>
      </c>
      <c r="I10" s="4">
        <v>1</v>
      </c>
      <c r="J10" s="21">
        <f t="shared" si="0"/>
        <v>30</v>
      </c>
      <c r="K10" s="4">
        <v>4</v>
      </c>
      <c r="L10" s="21">
        <f t="shared" si="1"/>
        <v>25</v>
      </c>
      <c r="M10" s="4">
        <v>0</v>
      </c>
      <c r="N10" s="21">
        <v>0</v>
      </c>
      <c r="O10" s="4">
        <v>0</v>
      </c>
      <c r="P10" s="21">
        <f t="shared" si="2"/>
        <v>0</v>
      </c>
      <c r="Q10" s="4">
        <v>0</v>
      </c>
      <c r="R10" s="21">
        <f t="shared" si="3"/>
        <v>0</v>
      </c>
      <c r="S10" s="4">
        <v>0</v>
      </c>
      <c r="T10" s="21">
        <f t="shared" si="4"/>
        <v>0</v>
      </c>
      <c r="U10" s="22">
        <v>0</v>
      </c>
      <c r="V10" s="28">
        <f t="shared" si="5"/>
        <v>0</v>
      </c>
      <c r="W10" s="4">
        <v>0</v>
      </c>
      <c r="X10" s="28">
        <f t="shared" si="6"/>
        <v>0</v>
      </c>
      <c r="Y10" s="4">
        <v>0</v>
      </c>
      <c r="Z10" s="5">
        <f t="shared" si="7"/>
        <v>0</v>
      </c>
      <c r="AA10" s="4">
        <v>0</v>
      </c>
      <c r="AB10" s="5">
        <f t="shared" si="8"/>
        <v>0</v>
      </c>
      <c r="AC10" s="4">
        <v>0</v>
      </c>
      <c r="AD10" s="5">
        <f t="shared" si="9"/>
        <v>0</v>
      </c>
      <c r="AE10" s="4">
        <v>3</v>
      </c>
      <c r="AF10" s="21">
        <f t="shared" si="13"/>
        <v>16</v>
      </c>
      <c r="AG10" s="4">
        <v>3</v>
      </c>
      <c r="AH10" s="21">
        <f t="shared" si="10"/>
        <v>35</v>
      </c>
      <c r="AI10" s="4">
        <v>17</v>
      </c>
      <c r="AJ10" s="21">
        <f t="shared" si="11"/>
        <v>20</v>
      </c>
      <c r="AK10" s="4">
        <v>0</v>
      </c>
      <c r="AL10" s="28">
        <f t="shared" si="12"/>
        <v>0</v>
      </c>
    </row>
    <row r="11" spans="1:38">
      <c r="A11" s="6" t="s">
        <v>16</v>
      </c>
      <c r="B11" s="4">
        <v>2004</v>
      </c>
      <c r="C11" s="4" t="s">
        <v>9</v>
      </c>
      <c r="D11" s="4" t="s">
        <v>35</v>
      </c>
      <c r="E11" s="25">
        <v>7</v>
      </c>
      <c r="F11" s="8">
        <f>H11+J11+L11+N11+P11+R11+T11+V11+X11+AH11</f>
        <v>131</v>
      </c>
      <c r="G11" s="4">
        <v>8</v>
      </c>
      <c r="H11" s="21">
        <v>11</v>
      </c>
      <c r="I11" s="4">
        <v>10</v>
      </c>
      <c r="J11" s="21">
        <f t="shared" si="0"/>
        <v>19</v>
      </c>
      <c r="K11" s="4">
        <v>8</v>
      </c>
      <c r="L11" s="21">
        <f t="shared" si="1"/>
        <v>21</v>
      </c>
      <c r="M11" s="4">
        <v>2</v>
      </c>
      <c r="N11" s="21">
        <v>18</v>
      </c>
      <c r="O11" s="4">
        <v>0</v>
      </c>
      <c r="P11" s="21">
        <f t="shared" si="2"/>
        <v>0</v>
      </c>
      <c r="Q11" s="4">
        <v>2</v>
      </c>
      <c r="R11" s="21">
        <f t="shared" si="3"/>
        <v>18</v>
      </c>
      <c r="S11" s="4">
        <v>1</v>
      </c>
      <c r="T11" s="21">
        <f t="shared" si="4"/>
        <v>20</v>
      </c>
      <c r="U11" s="4">
        <v>0</v>
      </c>
      <c r="V11" s="21">
        <f t="shared" si="5"/>
        <v>0</v>
      </c>
      <c r="W11" s="4">
        <v>0</v>
      </c>
      <c r="X11" s="21">
        <f t="shared" si="6"/>
        <v>0</v>
      </c>
      <c r="Y11" s="4">
        <v>0</v>
      </c>
      <c r="Z11" s="28">
        <f t="shared" si="7"/>
        <v>0</v>
      </c>
      <c r="AA11" s="4">
        <v>0</v>
      </c>
      <c r="AB11" s="5">
        <f t="shared" si="8"/>
        <v>0</v>
      </c>
      <c r="AC11" s="4">
        <v>0</v>
      </c>
      <c r="AD11" s="5">
        <f t="shared" si="9"/>
        <v>0</v>
      </c>
      <c r="AE11" s="4">
        <v>0</v>
      </c>
      <c r="AF11" s="5">
        <f t="shared" si="13"/>
        <v>0</v>
      </c>
      <c r="AG11" s="4">
        <v>13</v>
      </c>
      <c r="AH11" s="21">
        <f t="shared" si="10"/>
        <v>24</v>
      </c>
      <c r="AI11" s="4">
        <v>0</v>
      </c>
      <c r="AJ11" s="28">
        <f t="shared" si="11"/>
        <v>0</v>
      </c>
      <c r="AK11" s="4">
        <v>0</v>
      </c>
      <c r="AL11" s="28">
        <f t="shared" si="12"/>
        <v>0</v>
      </c>
    </row>
    <row r="12" spans="1:38">
      <c r="A12" s="6" t="s">
        <v>11</v>
      </c>
      <c r="B12" s="4">
        <v>1985</v>
      </c>
      <c r="C12" s="4" t="s">
        <v>9</v>
      </c>
      <c r="D12" s="4" t="s">
        <v>10</v>
      </c>
      <c r="E12" s="25">
        <v>8</v>
      </c>
      <c r="F12" s="8">
        <f>H12+J12+L12+N12+P12+R12+T12+V12+AJ12+AL12</f>
        <v>110</v>
      </c>
      <c r="G12" s="4">
        <v>1</v>
      </c>
      <c r="H12" s="21">
        <v>20</v>
      </c>
      <c r="I12" s="4">
        <v>20</v>
      </c>
      <c r="J12" s="21">
        <f t="shared" si="0"/>
        <v>9</v>
      </c>
      <c r="K12" s="4">
        <v>6</v>
      </c>
      <c r="L12" s="21">
        <f t="shared" si="1"/>
        <v>23</v>
      </c>
      <c r="M12" s="4">
        <v>3</v>
      </c>
      <c r="N12" s="21">
        <v>16</v>
      </c>
      <c r="O12" s="4">
        <v>0</v>
      </c>
      <c r="P12" s="21">
        <f t="shared" si="2"/>
        <v>0</v>
      </c>
      <c r="Q12" s="4">
        <v>0</v>
      </c>
      <c r="R12" s="21">
        <f t="shared" si="3"/>
        <v>0</v>
      </c>
      <c r="S12" s="4">
        <v>0</v>
      </c>
      <c r="T12" s="21">
        <f t="shared" si="4"/>
        <v>0</v>
      </c>
      <c r="U12" s="4">
        <v>0</v>
      </c>
      <c r="V12" s="21">
        <f t="shared" si="5"/>
        <v>0</v>
      </c>
      <c r="W12" s="4">
        <v>0</v>
      </c>
      <c r="X12" s="28">
        <f t="shared" si="6"/>
        <v>0</v>
      </c>
      <c r="Y12" s="4">
        <v>0</v>
      </c>
      <c r="Z12" s="28">
        <f t="shared" si="7"/>
        <v>0</v>
      </c>
      <c r="AA12" s="4">
        <v>0</v>
      </c>
      <c r="AB12" s="5">
        <f t="shared" si="8"/>
        <v>0</v>
      </c>
      <c r="AC12" s="4">
        <v>0</v>
      </c>
      <c r="AD12" s="5">
        <f t="shared" si="9"/>
        <v>0</v>
      </c>
      <c r="AE12" s="4">
        <v>0</v>
      </c>
      <c r="AF12" s="5">
        <f t="shared" si="13"/>
        <v>0</v>
      </c>
      <c r="AG12" s="4">
        <v>0</v>
      </c>
      <c r="AH12" s="28">
        <f t="shared" si="10"/>
        <v>0</v>
      </c>
      <c r="AI12" s="4">
        <v>18</v>
      </c>
      <c r="AJ12" s="21">
        <f t="shared" si="11"/>
        <v>19</v>
      </c>
      <c r="AK12" s="4">
        <v>14</v>
      </c>
      <c r="AL12" s="21">
        <f t="shared" si="12"/>
        <v>23</v>
      </c>
    </row>
    <row r="13" spans="1:38">
      <c r="A13" s="6" t="s">
        <v>15</v>
      </c>
      <c r="B13" s="4">
        <v>1977</v>
      </c>
      <c r="C13" s="4" t="s">
        <v>44</v>
      </c>
      <c r="D13" s="4" t="s">
        <v>40</v>
      </c>
      <c r="E13" s="25">
        <v>9</v>
      </c>
      <c r="F13" s="8">
        <f>H13+J13+L13+N13+P13+R13+T13+V13+X13+AF13</f>
        <v>86</v>
      </c>
      <c r="G13" s="4">
        <v>5</v>
      </c>
      <c r="H13" s="21">
        <v>14</v>
      </c>
      <c r="I13" s="4">
        <v>0</v>
      </c>
      <c r="J13" s="21">
        <f t="shared" si="0"/>
        <v>0</v>
      </c>
      <c r="K13" s="4">
        <v>0</v>
      </c>
      <c r="L13" s="21">
        <f t="shared" si="1"/>
        <v>0</v>
      </c>
      <c r="M13" s="4">
        <v>4</v>
      </c>
      <c r="N13" s="21">
        <v>15</v>
      </c>
      <c r="O13" s="4">
        <v>5</v>
      </c>
      <c r="P13" s="21">
        <f t="shared" si="2"/>
        <v>14</v>
      </c>
      <c r="Q13" s="4">
        <v>5</v>
      </c>
      <c r="R13" s="21">
        <f t="shared" si="3"/>
        <v>14</v>
      </c>
      <c r="S13" s="4">
        <v>5</v>
      </c>
      <c r="T13" s="21">
        <f t="shared" si="4"/>
        <v>14</v>
      </c>
      <c r="U13" s="4">
        <v>0</v>
      </c>
      <c r="V13" s="21">
        <f t="shared" si="5"/>
        <v>0</v>
      </c>
      <c r="W13" s="4">
        <v>0</v>
      </c>
      <c r="X13" s="21">
        <f t="shared" si="6"/>
        <v>0</v>
      </c>
      <c r="Y13" s="4">
        <v>0</v>
      </c>
      <c r="Z13" s="5">
        <f t="shared" si="7"/>
        <v>0</v>
      </c>
      <c r="AA13" s="4">
        <v>0</v>
      </c>
      <c r="AB13" s="5">
        <f t="shared" si="8"/>
        <v>0</v>
      </c>
      <c r="AC13" s="4">
        <v>0</v>
      </c>
      <c r="AD13" s="5">
        <f t="shared" si="9"/>
        <v>0</v>
      </c>
      <c r="AE13" s="4">
        <v>4</v>
      </c>
      <c r="AF13" s="21">
        <f t="shared" si="13"/>
        <v>15</v>
      </c>
      <c r="AG13" s="4">
        <v>0</v>
      </c>
      <c r="AH13" s="28">
        <f t="shared" si="10"/>
        <v>0</v>
      </c>
      <c r="AI13" s="4">
        <v>0</v>
      </c>
      <c r="AJ13" s="28">
        <f t="shared" si="11"/>
        <v>0</v>
      </c>
      <c r="AK13" s="4">
        <v>0</v>
      </c>
      <c r="AL13" s="28">
        <f t="shared" si="12"/>
        <v>0</v>
      </c>
    </row>
    <row r="14" spans="1:38">
      <c r="A14" s="6" t="s">
        <v>102</v>
      </c>
      <c r="B14" s="4">
        <v>1977</v>
      </c>
      <c r="C14" s="4" t="s">
        <v>9</v>
      </c>
      <c r="D14" s="4" t="s">
        <v>35</v>
      </c>
      <c r="E14" s="25">
        <v>10</v>
      </c>
      <c r="F14" s="8">
        <f>H14+J14+L14+N14+P14+R14+T14+AL14+AH14+AJ14</f>
        <v>82</v>
      </c>
      <c r="G14" s="4">
        <v>0</v>
      </c>
      <c r="H14" s="21">
        <v>0</v>
      </c>
      <c r="I14" s="4">
        <v>0</v>
      </c>
      <c r="J14" s="21">
        <f t="shared" si="0"/>
        <v>0</v>
      </c>
      <c r="K14" s="4">
        <v>0</v>
      </c>
      <c r="L14" s="21">
        <f t="shared" si="1"/>
        <v>0</v>
      </c>
      <c r="M14" s="4">
        <v>0</v>
      </c>
      <c r="N14" s="21">
        <v>0</v>
      </c>
      <c r="O14" s="4">
        <v>0</v>
      </c>
      <c r="P14" s="21">
        <f t="shared" si="2"/>
        <v>0</v>
      </c>
      <c r="Q14" s="4">
        <v>4</v>
      </c>
      <c r="R14" s="21">
        <f t="shared" si="3"/>
        <v>15</v>
      </c>
      <c r="S14" s="4">
        <v>7</v>
      </c>
      <c r="T14" s="21">
        <f t="shared" si="4"/>
        <v>12</v>
      </c>
      <c r="U14" s="4">
        <v>0</v>
      </c>
      <c r="V14" s="28">
        <f t="shared" si="5"/>
        <v>0</v>
      </c>
      <c r="W14" s="4">
        <v>0</v>
      </c>
      <c r="X14" s="28">
        <f t="shared" si="6"/>
        <v>0</v>
      </c>
      <c r="Y14" s="4">
        <v>0</v>
      </c>
      <c r="Z14" s="28">
        <f t="shared" si="7"/>
        <v>0</v>
      </c>
      <c r="AA14" s="4">
        <v>0</v>
      </c>
      <c r="AB14" s="5">
        <f t="shared" si="8"/>
        <v>0</v>
      </c>
      <c r="AC14" s="4">
        <v>0</v>
      </c>
      <c r="AD14" s="5">
        <f t="shared" si="9"/>
        <v>0</v>
      </c>
      <c r="AE14" s="4">
        <v>0</v>
      </c>
      <c r="AF14" s="5">
        <f t="shared" si="13"/>
        <v>0</v>
      </c>
      <c r="AG14" s="4">
        <v>15</v>
      </c>
      <c r="AH14" s="21">
        <f t="shared" si="10"/>
        <v>22</v>
      </c>
      <c r="AI14" s="4">
        <v>22</v>
      </c>
      <c r="AJ14" s="21">
        <f t="shared" si="11"/>
        <v>15</v>
      </c>
      <c r="AK14" s="4">
        <v>19</v>
      </c>
      <c r="AL14" s="21">
        <f t="shared" si="12"/>
        <v>18</v>
      </c>
    </row>
    <row r="15" spans="1:38">
      <c r="A15" s="6" t="s">
        <v>20</v>
      </c>
      <c r="B15" s="4">
        <v>1981</v>
      </c>
      <c r="C15" s="4" t="s">
        <v>9</v>
      </c>
      <c r="D15" s="4" t="s">
        <v>38</v>
      </c>
      <c r="E15" s="25">
        <v>11</v>
      </c>
      <c r="F15" s="8">
        <f>H15+J15+L15+N15+P15+R15+T15+V15+X15+Z15</f>
        <v>63</v>
      </c>
      <c r="G15" s="4">
        <v>12</v>
      </c>
      <c r="H15" s="21">
        <v>7</v>
      </c>
      <c r="I15" s="4">
        <v>0</v>
      </c>
      <c r="J15" s="21">
        <f t="shared" si="0"/>
        <v>0</v>
      </c>
      <c r="K15" s="4">
        <v>0</v>
      </c>
      <c r="L15" s="21">
        <f t="shared" si="1"/>
        <v>0</v>
      </c>
      <c r="M15" s="4">
        <v>6</v>
      </c>
      <c r="N15" s="21">
        <v>13</v>
      </c>
      <c r="O15" s="4">
        <v>9</v>
      </c>
      <c r="P15" s="21">
        <f t="shared" si="2"/>
        <v>10</v>
      </c>
      <c r="Q15" s="4">
        <v>6</v>
      </c>
      <c r="R15" s="21">
        <f t="shared" si="3"/>
        <v>13</v>
      </c>
      <c r="S15" s="4">
        <v>6</v>
      </c>
      <c r="T15" s="21">
        <f t="shared" si="4"/>
        <v>13</v>
      </c>
      <c r="U15" s="4">
        <v>23</v>
      </c>
      <c r="V15" s="21">
        <f t="shared" si="5"/>
        <v>6</v>
      </c>
      <c r="W15" s="4">
        <v>28</v>
      </c>
      <c r="X15" s="21">
        <f t="shared" si="6"/>
        <v>1</v>
      </c>
      <c r="Y15" s="4">
        <v>0</v>
      </c>
      <c r="Z15" s="21">
        <f t="shared" si="7"/>
        <v>0</v>
      </c>
      <c r="AA15" s="4">
        <v>0</v>
      </c>
      <c r="AB15" s="5">
        <f t="shared" si="8"/>
        <v>0</v>
      </c>
      <c r="AC15" s="4">
        <v>0</v>
      </c>
      <c r="AD15" s="5">
        <f t="shared" si="9"/>
        <v>0</v>
      </c>
      <c r="AE15" s="4">
        <v>0</v>
      </c>
      <c r="AF15" s="5">
        <f t="shared" si="13"/>
        <v>0</v>
      </c>
      <c r="AG15" s="4">
        <v>0</v>
      </c>
      <c r="AH15" s="28">
        <f t="shared" si="10"/>
        <v>0</v>
      </c>
      <c r="AI15" s="4">
        <v>0</v>
      </c>
      <c r="AJ15" s="28">
        <f t="shared" si="11"/>
        <v>0</v>
      </c>
      <c r="AK15" s="4">
        <v>0</v>
      </c>
      <c r="AL15" s="28">
        <f t="shared" si="12"/>
        <v>0</v>
      </c>
    </row>
    <row r="16" spans="1:38">
      <c r="A16" s="6" t="s">
        <v>108</v>
      </c>
      <c r="B16" s="4">
        <v>2005</v>
      </c>
      <c r="C16" s="4" t="s">
        <v>44</v>
      </c>
      <c r="D16" s="4" t="s">
        <v>34</v>
      </c>
      <c r="E16" s="25">
        <v>12</v>
      </c>
      <c r="F16" s="8">
        <f>H16+J16+L16+N16+P16+R16+T16+AB16+AD16+Z16</f>
        <v>57</v>
      </c>
      <c r="G16" s="4">
        <v>0</v>
      </c>
      <c r="H16" s="21">
        <v>0</v>
      </c>
      <c r="I16" s="4">
        <v>0</v>
      </c>
      <c r="J16" s="21">
        <f t="shared" si="0"/>
        <v>0</v>
      </c>
      <c r="K16" s="4">
        <v>0</v>
      </c>
      <c r="L16" s="21">
        <f t="shared" si="1"/>
        <v>0</v>
      </c>
      <c r="M16" s="4">
        <v>0</v>
      </c>
      <c r="N16" s="21">
        <v>0</v>
      </c>
      <c r="O16" s="4">
        <v>0</v>
      </c>
      <c r="P16" s="21">
        <f t="shared" si="2"/>
        <v>0</v>
      </c>
      <c r="Q16" s="4">
        <v>0</v>
      </c>
      <c r="R16" s="21">
        <f t="shared" si="3"/>
        <v>0</v>
      </c>
      <c r="S16" s="4">
        <v>0</v>
      </c>
      <c r="T16" s="21">
        <f t="shared" si="4"/>
        <v>0</v>
      </c>
      <c r="U16" s="4">
        <v>0</v>
      </c>
      <c r="V16" s="5">
        <f t="shared" si="5"/>
        <v>0</v>
      </c>
      <c r="W16" s="4">
        <v>0</v>
      </c>
      <c r="X16" s="5">
        <f t="shared" si="6"/>
        <v>0</v>
      </c>
      <c r="Y16" s="4">
        <v>10</v>
      </c>
      <c r="Z16" s="21">
        <f t="shared" si="7"/>
        <v>19</v>
      </c>
      <c r="AA16" s="4">
        <v>6</v>
      </c>
      <c r="AB16" s="21">
        <f t="shared" si="8"/>
        <v>23</v>
      </c>
      <c r="AC16" s="4">
        <v>14</v>
      </c>
      <c r="AD16" s="21">
        <f t="shared" si="9"/>
        <v>15</v>
      </c>
      <c r="AE16" s="4">
        <v>0</v>
      </c>
      <c r="AF16" s="5">
        <f t="shared" si="13"/>
        <v>0</v>
      </c>
      <c r="AG16" s="4">
        <v>0</v>
      </c>
      <c r="AH16" s="28">
        <f t="shared" si="10"/>
        <v>0</v>
      </c>
      <c r="AI16" s="4">
        <v>0</v>
      </c>
      <c r="AJ16" s="28">
        <f t="shared" si="11"/>
        <v>0</v>
      </c>
      <c r="AK16" s="4">
        <v>0</v>
      </c>
      <c r="AL16" s="28">
        <f t="shared" si="12"/>
        <v>0</v>
      </c>
    </row>
    <row r="17" spans="1:38">
      <c r="A17" s="6" t="s">
        <v>90</v>
      </c>
      <c r="B17" s="4">
        <v>2004</v>
      </c>
      <c r="C17" s="4" t="s">
        <v>42</v>
      </c>
      <c r="D17" s="4" t="s">
        <v>91</v>
      </c>
      <c r="E17" s="25">
        <v>13</v>
      </c>
      <c r="F17" s="8">
        <f>H17+J17+L17+N17+P17+R17+T17+V17+AL17+AH17</f>
        <v>55</v>
      </c>
      <c r="G17" s="4">
        <v>0</v>
      </c>
      <c r="H17" s="21">
        <v>0</v>
      </c>
      <c r="I17" s="4">
        <v>0</v>
      </c>
      <c r="J17" s="21">
        <f t="shared" si="0"/>
        <v>0</v>
      </c>
      <c r="K17" s="4">
        <v>0</v>
      </c>
      <c r="L17" s="21">
        <f t="shared" si="1"/>
        <v>0</v>
      </c>
      <c r="M17" s="4">
        <v>13</v>
      </c>
      <c r="N17" s="21">
        <v>6</v>
      </c>
      <c r="O17" s="4">
        <v>8</v>
      </c>
      <c r="P17" s="21">
        <f t="shared" si="2"/>
        <v>11</v>
      </c>
      <c r="Q17" s="4">
        <v>9</v>
      </c>
      <c r="R17" s="21">
        <f t="shared" si="3"/>
        <v>10</v>
      </c>
      <c r="S17" s="4">
        <v>10</v>
      </c>
      <c r="T17" s="21">
        <f t="shared" si="4"/>
        <v>9</v>
      </c>
      <c r="U17" s="4">
        <v>0</v>
      </c>
      <c r="V17" s="21">
        <f t="shared" si="5"/>
        <v>0</v>
      </c>
      <c r="W17" s="4">
        <v>0</v>
      </c>
      <c r="X17" s="28">
        <f t="shared" si="6"/>
        <v>0</v>
      </c>
      <c r="Y17" s="4">
        <v>0</v>
      </c>
      <c r="Z17" s="28">
        <f t="shared" si="7"/>
        <v>0</v>
      </c>
      <c r="AA17" s="4">
        <v>0</v>
      </c>
      <c r="AB17" s="5">
        <f t="shared" si="8"/>
        <v>0</v>
      </c>
      <c r="AC17" s="4">
        <v>0</v>
      </c>
      <c r="AD17" s="5">
        <f t="shared" si="9"/>
        <v>0</v>
      </c>
      <c r="AE17" s="4">
        <v>0</v>
      </c>
      <c r="AF17" s="5">
        <f t="shared" si="13"/>
        <v>0</v>
      </c>
      <c r="AG17" s="4">
        <v>30</v>
      </c>
      <c r="AH17" s="21">
        <f t="shared" si="10"/>
        <v>7</v>
      </c>
      <c r="AI17" s="4">
        <v>0</v>
      </c>
      <c r="AJ17" s="28">
        <f t="shared" si="11"/>
        <v>0</v>
      </c>
      <c r="AK17" s="4">
        <v>25</v>
      </c>
      <c r="AL17" s="21">
        <f t="shared" si="12"/>
        <v>12</v>
      </c>
    </row>
    <row r="18" spans="1:38">
      <c r="A18" s="6" t="s">
        <v>24</v>
      </c>
      <c r="B18" s="4">
        <v>2007</v>
      </c>
      <c r="C18" s="4" t="s">
        <v>42</v>
      </c>
      <c r="D18" s="4" t="s">
        <v>34</v>
      </c>
      <c r="E18" s="25">
        <v>14</v>
      </c>
      <c r="F18" s="8">
        <f>H18+J18+L18+N18+P18+R18+T18+AJ18+AH18+AF18</f>
        <v>52</v>
      </c>
      <c r="G18" s="4">
        <v>16</v>
      </c>
      <c r="H18" s="21">
        <v>3</v>
      </c>
      <c r="I18" s="4">
        <v>0</v>
      </c>
      <c r="J18" s="21">
        <f t="shared" si="0"/>
        <v>0</v>
      </c>
      <c r="K18" s="4">
        <v>0</v>
      </c>
      <c r="L18" s="21">
        <f t="shared" si="1"/>
        <v>0</v>
      </c>
      <c r="M18" s="4">
        <v>10</v>
      </c>
      <c r="N18" s="21">
        <v>9</v>
      </c>
      <c r="O18" s="4">
        <v>13</v>
      </c>
      <c r="P18" s="21">
        <f t="shared" si="2"/>
        <v>6</v>
      </c>
      <c r="Q18" s="4">
        <v>13</v>
      </c>
      <c r="R18" s="21">
        <f t="shared" si="3"/>
        <v>6</v>
      </c>
      <c r="S18" s="4">
        <v>21</v>
      </c>
      <c r="T18" s="21">
        <f t="shared" si="4"/>
        <v>1</v>
      </c>
      <c r="U18" s="4">
        <v>0</v>
      </c>
      <c r="V18" s="28">
        <f t="shared" si="5"/>
        <v>0</v>
      </c>
      <c r="W18" s="4">
        <v>0</v>
      </c>
      <c r="X18" s="28">
        <f t="shared" si="6"/>
        <v>0</v>
      </c>
      <c r="Y18" s="4">
        <v>0</v>
      </c>
      <c r="Z18" s="5">
        <f t="shared" si="7"/>
        <v>0</v>
      </c>
      <c r="AA18" s="4">
        <v>0</v>
      </c>
      <c r="AB18" s="5">
        <f t="shared" si="8"/>
        <v>0</v>
      </c>
      <c r="AC18" s="4">
        <v>0</v>
      </c>
      <c r="AD18" s="5">
        <f t="shared" si="9"/>
        <v>0</v>
      </c>
      <c r="AE18" s="4">
        <v>10</v>
      </c>
      <c r="AF18" s="21">
        <f t="shared" si="13"/>
        <v>9</v>
      </c>
      <c r="AG18" s="4">
        <v>29</v>
      </c>
      <c r="AH18" s="21">
        <f t="shared" si="10"/>
        <v>8</v>
      </c>
      <c r="AI18" s="4">
        <v>27</v>
      </c>
      <c r="AJ18" s="21">
        <f t="shared" si="11"/>
        <v>10</v>
      </c>
      <c r="AK18" s="4">
        <v>0</v>
      </c>
      <c r="AL18" s="28">
        <f t="shared" si="12"/>
        <v>0</v>
      </c>
    </row>
    <row r="19" spans="1:38">
      <c r="A19" s="6" t="s">
        <v>99</v>
      </c>
      <c r="B19" s="4">
        <v>2003</v>
      </c>
      <c r="C19" s="4" t="s">
        <v>9</v>
      </c>
      <c r="D19" s="4" t="s">
        <v>10</v>
      </c>
      <c r="E19" s="25">
        <v>15</v>
      </c>
      <c r="F19" s="8">
        <f>H19+J19+L19+N19+P19+R19+T19+V19+X19+Z19</f>
        <v>44</v>
      </c>
      <c r="G19" s="4">
        <v>6</v>
      </c>
      <c r="H19" s="21">
        <v>13</v>
      </c>
      <c r="I19" s="4">
        <v>24</v>
      </c>
      <c r="J19" s="21">
        <f t="shared" si="0"/>
        <v>5</v>
      </c>
      <c r="K19" s="4">
        <v>24</v>
      </c>
      <c r="L19" s="21">
        <f t="shared" si="1"/>
        <v>5</v>
      </c>
      <c r="M19" s="4">
        <v>11</v>
      </c>
      <c r="N19" s="21">
        <v>8</v>
      </c>
      <c r="O19" s="4">
        <v>7</v>
      </c>
      <c r="P19" s="21">
        <f t="shared" si="2"/>
        <v>12</v>
      </c>
      <c r="Q19" s="4">
        <v>0</v>
      </c>
      <c r="R19" s="21">
        <f t="shared" si="3"/>
        <v>0</v>
      </c>
      <c r="S19" s="4">
        <v>19</v>
      </c>
      <c r="T19" s="21">
        <f t="shared" si="4"/>
        <v>1</v>
      </c>
      <c r="U19" s="4">
        <v>0</v>
      </c>
      <c r="V19" s="21">
        <f t="shared" si="5"/>
        <v>0</v>
      </c>
      <c r="W19" s="4">
        <v>0</v>
      </c>
      <c r="X19" s="21">
        <f t="shared" si="6"/>
        <v>0</v>
      </c>
      <c r="Y19" s="4">
        <v>0</v>
      </c>
      <c r="Z19" s="21">
        <f t="shared" si="7"/>
        <v>0</v>
      </c>
      <c r="AA19" s="4">
        <v>0</v>
      </c>
      <c r="AB19" s="5">
        <f t="shared" si="8"/>
        <v>0</v>
      </c>
      <c r="AC19" s="4">
        <v>0</v>
      </c>
      <c r="AD19" s="5">
        <f t="shared" si="9"/>
        <v>0</v>
      </c>
      <c r="AE19" s="4">
        <v>0</v>
      </c>
      <c r="AF19" s="5">
        <f t="shared" si="13"/>
        <v>0</v>
      </c>
      <c r="AG19" s="4">
        <v>0</v>
      </c>
      <c r="AH19" s="28">
        <f t="shared" si="10"/>
        <v>0</v>
      </c>
      <c r="AI19" s="4">
        <v>0</v>
      </c>
      <c r="AJ19" s="28">
        <f t="shared" si="11"/>
        <v>0</v>
      </c>
      <c r="AK19" s="4">
        <v>0</v>
      </c>
      <c r="AL19" s="28">
        <f t="shared" si="12"/>
        <v>0</v>
      </c>
    </row>
    <row r="20" spans="1:38">
      <c r="A20" s="6" t="s">
        <v>23</v>
      </c>
      <c r="B20" s="4">
        <v>2007</v>
      </c>
      <c r="C20" s="4" t="s">
        <v>43</v>
      </c>
      <c r="D20" s="4" t="s">
        <v>36</v>
      </c>
      <c r="E20" s="25">
        <v>16</v>
      </c>
      <c r="F20" s="8">
        <f>H20+J20+L20+N20+P20+R20+T20+V20+X20+AF20</f>
        <v>42</v>
      </c>
      <c r="G20" s="4">
        <v>15</v>
      </c>
      <c r="H20" s="21">
        <v>4</v>
      </c>
      <c r="I20" s="4">
        <v>29</v>
      </c>
      <c r="J20" s="21">
        <f t="shared" si="0"/>
        <v>1</v>
      </c>
      <c r="K20" s="4">
        <v>31</v>
      </c>
      <c r="L20" s="21">
        <f t="shared" si="1"/>
        <v>1</v>
      </c>
      <c r="M20" s="4">
        <v>16</v>
      </c>
      <c r="N20" s="21">
        <v>3</v>
      </c>
      <c r="O20" s="4">
        <v>20</v>
      </c>
      <c r="P20" s="21">
        <f t="shared" si="2"/>
        <v>1</v>
      </c>
      <c r="Q20" s="4">
        <v>11</v>
      </c>
      <c r="R20" s="21">
        <f t="shared" si="3"/>
        <v>8</v>
      </c>
      <c r="S20" s="4">
        <v>11</v>
      </c>
      <c r="T20" s="21">
        <f t="shared" si="4"/>
        <v>8</v>
      </c>
      <c r="U20" s="4">
        <v>27</v>
      </c>
      <c r="V20" s="21">
        <f t="shared" si="5"/>
        <v>2</v>
      </c>
      <c r="W20" s="4">
        <v>26</v>
      </c>
      <c r="X20" s="21">
        <f t="shared" si="6"/>
        <v>3</v>
      </c>
      <c r="Y20" s="4">
        <v>0</v>
      </c>
      <c r="Z20" s="5">
        <f t="shared" si="7"/>
        <v>0</v>
      </c>
      <c r="AA20" s="4">
        <v>0</v>
      </c>
      <c r="AB20" s="5">
        <f t="shared" si="8"/>
        <v>0</v>
      </c>
      <c r="AC20" s="4">
        <v>0</v>
      </c>
      <c r="AD20" s="5">
        <f t="shared" si="9"/>
        <v>0</v>
      </c>
      <c r="AE20" s="4">
        <v>8</v>
      </c>
      <c r="AF20" s="21">
        <f t="shared" si="13"/>
        <v>11</v>
      </c>
      <c r="AG20" s="4">
        <v>0</v>
      </c>
      <c r="AH20" s="28">
        <f t="shared" si="10"/>
        <v>0</v>
      </c>
      <c r="AI20" s="4">
        <v>0</v>
      </c>
      <c r="AJ20" s="28">
        <f t="shared" si="11"/>
        <v>0</v>
      </c>
      <c r="AK20" s="4">
        <v>0</v>
      </c>
      <c r="AL20" s="28">
        <f t="shared" si="12"/>
        <v>0</v>
      </c>
    </row>
    <row r="21" spans="1:38">
      <c r="A21" s="6" t="s">
        <v>88</v>
      </c>
      <c r="B21" s="4">
        <v>1995</v>
      </c>
      <c r="C21" s="4" t="s">
        <v>42</v>
      </c>
      <c r="D21" s="4" t="s">
        <v>39</v>
      </c>
      <c r="E21" s="25">
        <v>17</v>
      </c>
      <c r="F21" s="8">
        <f>H21+J21+L21+N21+P21+R21+T21+V21+X21+Z21</f>
        <v>35</v>
      </c>
      <c r="G21" s="4">
        <v>0</v>
      </c>
      <c r="H21" s="21">
        <v>0</v>
      </c>
      <c r="I21" s="4">
        <v>0</v>
      </c>
      <c r="J21" s="21">
        <f t="shared" si="0"/>
        <v>0</v>
      </c>
      <c r="K21" s="4">
        <v>0</v>
      </c>
      <c r="L21" s="21">
        <f t="shared" si="1"/>
        <v>0</v>
      </c>
      <c r="M21" s="4">
        <v>8</v>
      </c>
      <c r="N21" s="21">
        <v>11</v>
      </c>
      <c r="O21" s="4">
        <v>6</v>
      </c>
      <c r="P21" s="21">
        <f t="shared" si="2"/>
        <v>13</v>
      </c>
      <c r="Q21" s="4">
        <v>8</v>
      </c>
      <c r="R21" s="21">
        <f t="shared" si="3"/>
        <v>11</v>
      </c>
      <c r="S21" s="4">
        <v>0</v>
      </c>
      <c r="T21" s="21">
        <f t="shared" si="4"/>
        <v>0</v>
      </c>
      <c r="U21" s="4">
        <v>0</v>
      </c>
      <c r="V21" s="21">
        <f t="shared" si="5"/>
        <v>0</v>
      </c>
      <c r="W21" s="4">
        <v>0</v>
      </c>
      <c r="X21" s="21">
        <f t="shared" si="6"/>
        <v>0</v>
      </c>
      <c r="Y21" s="4">
        <v>0</v>
      </c>
      <c r="Z21" s="21">
        <f t="shared" si="7"/>
        <v>0</v>
      </c>
      <c r="AA21" s="4">
        <v>0</v>
      </c>
      <c r="AB21" s="5">
        <f t="shared" si="8"/>
        <v>0</v>
      </c>
      <c r="AC21" s="4">
        <v>0</v>
      </c>
      <c r="AD21" s="5">
        <f t="shared" si="9"/>
        <v>0</v>
      </c>
      <c r="AE21" s="4">
        <v>0</v>
      </c>
      <c r="AF21" s="5">
        <f t="shared" si="13"/>
        <v>0</v>
      </c>
      <c r="AG21" s="4">
        <v>0</v>
      </c>
      <c r="AH21" s="28">
        <f t="shared" si="10"/>
        <v>0</v>
      </c>
      <c r="AI21" s="4">
        <v>0</v>
      </c>
      <c r="AJ21" s="28">
        <f t="shared" si="11"/>
        <v>0</v>
      </c>
      <c r="AK21" s="4">
        <v>0</v>
      </c>
      <c r="AL21" s="28">
        <f t="shared" si="12"/>
        <v>0</v>
      </c>
    </row>
    <row r="22" spans="1:38">
      <c r="A22" s="6" t="s">
        <v>84</v>
      </c>
      <c r="B22" s="4">
        <v>2003</v>
      </c>
      <c r="C22" s="4" t="s">
        <v>9</v>
      </c>
      <c r="D22" s="4" t="s">
        <v>10</v>
      </c>
      <c r="E22" s="25">
        <v>18</v>
      </c>
      <c r="F22" s="8">
        <f>H22+J22+L22+N22+P22+R22+T22+V22+X22+Z22</f>
        <v>24</v>
      </c>
      <c r="G22" s="4">
        <v>0</v>
      </c>
      <c r="H22" s="21">
        <v>0</v>
      </c>
      <c r="I22" s="4">
        <v>26</v>
      </c>
      <c r="J22" s="21">
        <f t="shared" si="0"/>
        <v>3</v>
      </c>
      <c r="K22" s="4">
        <v>29</v>
      </c>
      <c r="L22" s="21">
        <f t="shared" si="1"/>
        <v>1</v>
      </c>
      <c r="M22" s="4">
        <v>0</v>
      </c>
      <c r="N22" s="21">
        <v>0</v>
      </c>
      <c r="O22" s="4">
        <v>10</v>
      </c>
      <c r="P22" s="21">
        <f t="shared" si="2"/>
        <v>9</v>
      </c>
      <c r="Q22" s="4">
        <v>0</v>
      </c>
      <c r="R22" s="21">
        <f t="shared" si="3"/>
        <v>0</v>
      </c>
      <c r="S22" s="4">
        <v>8</v>
      </c>
      <c r="T22" s="21">
        <f t="shared" si="4"/>
        <v>11</v>
      </c>
      <c r="U22" s="4">
        <v>0</v>
      </c>
      <c r="V22" s="21">
        <f t="shared" si="5"/>
        <v>0</v>
      </c>
      <c r="W22" s="4">
        <v>0</v>
      </c>
      <c r="X22" s="21">
        <f t="shared" si="6"/>
        <v>0</v>
      </c>
      <c r="Y22" s="4">
        <v>0</v>
      </c>
      <c r="Z22" s="21">
        <f t="shared" si="7"/>
        <v>0</v>
      </c>
      <c r="AA22" s="4">
        <v>0</v>
      </c>
      <c r="AB22" s="5">
        <f t="shared" si="8"/>
        <v>0</v>
      </c>
      <c r="AC22" s="4">
        <v>0</v>
      </c>
      <c r="AD22" s="5">
        <f t="shared" si="9"/>
        <v>0</v>
      </c>
      <c r="AE22" s="4">
        <v>0</v>
      </c>
      <c r="AF22" s="5">
        <f t="shared" si="13"/>
        <v>0</v>
      </c>
      <c r="AG22" s="4">
        <v>0</v>
      </c>
      <c r="AH22" s="28">
        <f t="shared" si="10"/>
        <v>0</v>
      </c>
      <c r="AI22" s="4">
        <v>0</v>
      </c>
      <c r="AJ22" s="28">
        <f t="shared" si="11"/>
        <v>0</v>
      </c>
      <c r="AK22" s="4">
        <v>0</v>
      </c>
      <c r="AL22" s="28">
        <f t="shared" si="12"/>
        <v>0</v>
      </c>
    </row>
    <row r="23" spans="1:38">
      <c r="A23" s="6" t="s">
        <v>19</v>
      </c>
      <c r="B23" s="4">
        <v>1988</v>
      </c>
      <c r="C23" s="4" t="s">
        <v>41</v>
      </c>
      <c r="D23" s="4" t="s">
        <v>39</v>
      </c>
      <c r="E23" s="25">
        <v>19</v>
      </c>
      <c r="F23" s="8">
        <f>H23+J23+L23+N23+P23+R23+T23+V23+X23+Z23</f>
        <v>21</v>
      </c>
      <c r="G23" s="4">
        <v>11</v>
      </c>
      <c r="H23" s="21">
        <v>8</v>
      </c>
      <c r="I23" s="4">
        <v>0</v>
      </c>
      <c r="J23" s="21">
        <f t="shared" si="0"/>
        <v>0</v>
      </c>
      <c r="K23" s="4">
        <v>0</v>
      </c>
      <c r="L23" s="21">
        <f t="shared" si="1"/>
        <v>0</v>
      </c>
      <c r="M23" s="4">
        <v>18</v>
      </c>
      <c r="N23" s="21">
        <v>1</v>
      </c>
      <c r="O23" s="4">
        <v>14</v>
      </c>
      <c r="P23" s="21">
        <f t="shared" si="2"/>
        <v>5</v>
      </c>
      <c r="Q23" s="4">
        <v>18</v>
      </c>
      <c r="R23" s="21">
        <f t="shared" si="3"/>
        <v>1</v>
      </c>
      <c r="S23" s="4">
        <v>13</v>
      </c>
      <c r="T23" s="21">
        <f t="shared" si="4"/>
        <v>6</v>
      </c>
      <c r="U23" s="4">
        <v>0</v>
      </c>
      <c r="V23" s="21">
        <f t="shared" si="5"/>
        <v>0</v>
      </c>
      <c r="W23" s="4">
        <v>0</v>
      </c>
      <c r="X23" s="21">
        <f t="shared" si="6"/>
        <v>0</v>
      </c>
      <c r="Y23" s="4">
        <v>0</v>
      </c>
      <c r="Z23" s="21">
        <f t="shared" si="7"/>
        <v>0</v>
      </c>
      <c r="AA23" s="4">
        <v>0</v>
      </c>
      <c r="AB23" s="5">
        <f t="shared" si="8"/>
        <v>0</v>
      </c>
      <c r="AC23" s="4">
        <v>0</v>
      </c>
      <c r="AD23" s="5">
        <f t="shared" si="9"/>
        <v>0</v>
      </c>
      <c r="AE23" s="4">
        <v>0</v>
      </c>
      <c r="AF23" s="5">
        <f t="shared" si="13"/>
        <v>0</v>
      </c>
      <c r="AG23" s="4">
        <v>0</v>
      </c>
      <c r="AH23" s="28">
        <f t="shared" si="10"/>
        <v>0</v>
      </c>
      <c r="AI23" s="4">
        <v>0</v>
      </c>
      <c r="AJ23" s="28">
        <f t="shared" si="11"/>
        <v>0</v>
      </c>
      <c r="AK23" s="4">
        <v>0</v>
      </c>
      <c r="AL23" s="28">
        <f t="shared" si="12"/>
        <v>0</v>
      </c>
    </row>
    <row r="24" spans="1:38">
      <c r="A24" s="6" t="s">
        <v>86</v>
      </c>
      <c r="B24" s="4">
        <v>1985</v>
      </c>
      <c r="C24" s="4" t="s">
        <v>42</v>
      </c>
      <c r="D24" s="4" t="s">
        <v>87</v>
      </c>
      <c r="E24" s="25">
        <v>20</v>
      </c>
      <c r="F24" s="8">
        <f>H24+J24+L24+N24+P24+R24+T24+V24+X24+Z24</f>
        <v>20</v>
      </c>
      <c r="G24" s="4">
        <v>0</v>
      </c>
      <c r="H24" s="21">
        <v>0</v>
      </c>
      <c r="I24" s="4">
        <v>0</v>
      </c>
      <c r="J24" s="21">
        <f t="shared" si="0"/>
        <v>0</v>
      </c>
      <c r="K24" s="4">
        <v>0</v>
      </c>
      <c r="L24" s="21">
        <f t="shared" si="1"/>
        <v>0</v>
      </c>
      <c r="M24" s="4">
        <v>7</v>
      </c>
      <c r="N24" s="21">
        <v>12</v>
      </c>
      <c r="O24" s="4">
        <v>11</v>
      </c>
      <c r="P24" s="21">
        <f t="shared" si="2"/>
        <v>8</v>
      </c>
      <c r="Q24" s="4">
        <v>0</v>
      </c>
      <c r="R24" s="21">
        <f t="shared" si="3"/>
        <v>0</v>
      </c>
      <c r="S24" s="4">
        <v>0</v>
      </c>
      <c r="T24" s="21">
        <f t="shared" si="4"/>
        <v>0</v>
      </c>
      <c r="U24" s="4">
        <v>0</v>
      </c>
      <c r="V24" s="21">
        <f t="shared" si="5"/>
        <v>0</v>
      </c>
      <c r="W24" s="4">
        <v>0</v>
      </c>
      <c r="X24" s="21">
        <f t="shared" si="6"/>
        <v>0</v>
      </c>
      <c r="Y24" s="4">
        <v>0</v>
      </c>
      <c r="Z24" s="21">
        <f t="shared" si="7"/>
        <v>0</v>
      </c>
      <c r="AA24" s="4">
        <v>0</v>
      </c>
      <c r="AB24" s="5">
        <f t="shared" si="8"/>
        <v>0</v>
      </c>
      <c r="AC24" s="4">
        <v>0</v>
      </c>
      <c r="AD24" s="5">
        <f t="shared" si="9"/>
        <v>0</v>
      </c>
      <c r="AE24" s="4">
        <v>0</v>
      </c>
      <c r="AF24" s="5">
        <f t="shared" si="13"/>
        <v>0</v>
      </c>
      <c r="AG24" s="4">
        <v>0</v>
      </c>
      <c r="AH24" s="28">
        <f t="shared" si="10"/>
        <v>0</v>
      </c>
      <c r="AI24" s="4">
        <v>0</v>
      </c>
      <c r="AJ24" s="28">
        <f t="shared" si="11"/>
        <v>0</v>
      </c>
      <c r="AK24" s="4">
        <v>0</v>
      </c>
      <c r="AL24" s="28">
        <f t="shared" si="12"/>
        <v>0</v>
      </c>
    </row>
    <row r="25" spans="1:38" ht="31.5">
      <c r="A25" s="6" t="s">
        <v>103</v>
      </c>
      <c r="B25" s="4">
        <v>1961</v>
      </c>
      <c r="C25" s="4" t="s">
        <v>42</v>
      </c>
      <c r="D25" s="6" t="s">
        <v>104</v>
      </c>
      <c r="E25" s="25">
        <v>20</v>
      </c>
      <c r="F25" s="8">
        <f>H25+J25+L25+N25+P25+R25+T25+V25+X25+AF25</f>
        <v>20</v>
      </c>
      <c r="G25" s="4">
        <v>0</v>
      </c>
      <c r="H25" s="21">
        <v>0</v>
      </c>
      <c r="I25" s="4">
        <v>0</v>
      </c>
      <c r="J25" s="21">
        <f t="shared" si="0"/>
        <v>0</v>
      </c>
      <c r="K25" s="4">
        <v>0</v>
      </c>
      <c r="L25" s="21">
        <f t="shared" si="1"/>
        <v>0</v>
      </c>
      <c r="M25" s="4">
        <v>0</v>
      </c>
      <c r="N25" s="21">
        <v>0</v>
      </c>
      <c r="O25" s="4">
        <v>0</v>
      </c>
      <c r="P25" s="21">
        <f t="shared" si="2"/>
        <v>0</v>
      </c>
      <c r="Q25" s="4">
        <v>12</v>
      </c>
      <c r="R25" s="21">
        <f t="shared" si="3"/>
        <v>7</v>
      </c>
      <c r="S25" s="4">
        <v>12</v>
      </c>
      <c r="T25" s="21">
        <f t="shared" si="4"/>
        <v>7</v>
      </c>
      <c r="U25" s="4">
        <v>0</v>
      </c>
      <c r="V25" s="21">
        <f t="shared" si="5"/>
        <v>0</v>
      </c>
      <c r="W25" s="4">
        <v>0</v>
      </c>
      <c r="X25" s="21">
        <f t="shared" si="6"/>
        <v>0</v>
      </c>
      <c r="Y25" s="4">
        <v>0</v>
      </c>
      <c r="Z25" s="5">
        <f t="shared" si="7"/>
        <v>0</v>
      </c>
      <c r="AA25" s="4">
        <v>0</v>
      </c>
      <c r="AB25" s="5">
        <f t="shared" si="8"/>
        <v>0</v>
      </c>
      <c r="AC25" s="4">
        <v>0</v>
      </c>
      <c r="AD25" s="5">
        <f t="shared" si="9"/>
        <v>0</v>
      </c>
      <c r="AE25" s="4">
        <v>13</v>
      </c>
      <c r="AF25" s="21">
        <f t="shared" si="13"/>
        <v>6</v>
      </c>
      <c r="AG25" s="4">
        <v>0</v>
      </c>
      <c r="AH25" s="28">
        <f t="shared" si="10"/>
        <v>0</v>
      </c>
      <c r="AI25" s="4">
        <v>0</v>
      </c>
      <c r="AJ25" s="28">
        <f t="shared" si="11"/>
        <v>0</v>
      </c>
      <c r="AK25" s="4">
        <v>0</v>
      </c>
      <c r="AL25" s="28">
        <f t="shared" si="12"/>
        <v>0</v>
      </c>
    </row>
    <row r="26" spans="1:38">
      <c r="A26" s="6" t="s">
        <v>27</v>
      </c>
      <c r="B26" s="4">
        <v>1985</v>
      </c>
      <c r="C26" s="4" t="s">
        <v>41</v>
      </c>
      <c r="D26" s="4" t="s">
        <v>35</v>
      </c>
      <c r="E26" s="25">
        <v>22</v>
      </c>
      <c r="F26" s="8">
        <f t="shared" ref="F26:F31" si="14">H26+J26+L26+N26+P26+R26+T26+V26+X26+Z26</f>
        <v>15</v>
      </c>
      <c r="G26" s="4">
        <v>19</v>
      </c>
      <c r="H26" s="21">
        <v>1</v>
      </c>
      <c r="I26" s="4">
        <v>0</v>
      </c>
      <c r="J26" s="21">
        <f t="shared" si="0"/>
        <v>0</v>
      </c>
      <c r="K26" s="4">
        <v>0</v>
      </c>
      <c r="L26" s="21">
        <f t="shared" si="1"/>
        <v>0</v>
      </c>
      <c r="M26" s="4">
        <v>19</v>
      </c>
      <c r="N26" s="21">
        <v>1</v>
      </c>
      <c r="O26" s="4">
        <v>15</v>
      </c>
      <c r="P26" s="21">
        <f t="shared" si="2"/>
        <v>4</v>
      </c>
      <c r="Q26" s="4">
        <v>15</v>
      </c>
      <c r="R26" s="21">
        <f t="shared" si="3"/>
        <v>4</v>
      </c>
      <c r="S26" s="4">
        <v>14</v>
      </c>
      <c r="T26" s="21">
        <f t="shared" si="4"/>
        <v>5</v>
      </c>
      <c r="U26" s="4">
        <v>0</v>
      </c>
      <c r="V26" s="21">
        <f t="shared" si="5"/>
        <v>0</v>
      </c>
      <c r="W26" s="4">
        <v>0</v>
      </c>
      <c r="X26" s="21">
        <f t="shared" si="6"/>
        <v>0</v>
      </c>
      <c r="Y26" s="4">
        <v>0</v>
      </c>
      <c r="Z26" s="21">
        <f t="shared" si="7"/>
        <v>0</v>
      </c>
      <c r="AA26" s="4">
        <v>0</v>
      </c>
      <c r="AB26" s="5">
        <f t="shared" si="8"/>
        <v>0</v>
      </c>
      <c r="AC26" s="4">
        <v>0</v>
      </c>
      <c r="AD26" s="5">
        <f t="shared" si="9"/>
        <v>0</v>
      </c>
      <c r="AE26" s="4">
        <v>0</v>
      </c>
      <c r="AF26" s="5">
        <f t="shared" si="13"/>
        <v>0</v>
      </c>
      <c r="AG26" s="4">
        <v>0</v>
      </c>
      <c r="AH26" s="28">
        <f t="shared" si="10"/>
        <v>0</v>
      </c>
      <c r="AI26" s="4">
        <v>0</v>
      </c>
      <c r="AJ26" s="28">
        <f t="shared" si="11"/>
        <v>0</v>
      </c>
      <c r="AK26" s="4">
        <v>0</v>
      </c>
      <c r="AL26" s="28">
        <f t="shared" si="12"/>
        <v>0</v>
      </c>
    </row>
    <row r="27" spans="1:38">
      <c r="A27" s="6" t="s">
        <v>92</v>
      </c>
      <c r="B27" s="4">
        <v>2004</v>
      </c>
      <c r="C27" s="4" t="s">
        <v>42</v>
      </c>
      <c r="D27" s="4" t="s">
        <v>10</v>
      </c>
      <c r="E27" s="25">
        <v>23</v>
      </c>
      <c r="F27" s="8">
        <f t="shared" si="14"/>
        <v>15</v>
      </c>
      <c r="G27" s="4">
        <v>0</v>
      </c>
      <c r="H27" s="21">
        <v>0</v>
      </c>
      <c r="I27" s="4">
        <v>0</v>
      </c>
      <c r="J27" s="21">
        <f t="shared" si="0"/>
        <v>0</v>
      </c>
      <c r="K27" s="4">
        <v>0</v>
      </c>
      <c r="L27" s="21">
        <f t="shared" si="1"/>
        <v>0</v>
      </c>
      <c r="M27" s="4">
        <v>15</v>
      </c>
      <c r="N27" s="21">
        <v>4</v>
      </c>
      <c r="O27" s="4">
        <v>24</v>
      </c>
      <c r="P27" s="21">
        <f t="shared" si="2"/>
        <v>1</v>
      </c>
      <c r="Q27" s="4">
        <v>0</v>
      </c>
      <c r="R27" s="21">
        <f t="shared" si="3"/>
        <v>0</v>
      </c>
      <c r="S27" s="4">
        <v>9</v>
      </c>
      <c r="T27" s="21">
        <f t="shared" si="4"/>
        <v>10</v>
      </c>
      <c r="U27" s="4">
        <v>0</v>
      </c>
      <c r="V27" s="21">
        <f t="shared" si="5"/>
        <v>0</v>
      </c>
      <c r="W27" s="4">
        <v>0</v>
      </c>
      <c r="X27" s="21">
        <f t="shared" si="6"/>
        <v>0</v>
      </c>
      <c r="Y27" s="4">
        <v>0</v>
      </c>
      <c r="Z27" s="21">
        <f t="shared" si="7"/>
        <v>0</v>
      </c>
      <c r="AA27" s="4">
        <v>0</v>
      </c>
      <c r="AB27" s="5">
        <f t="shared" si="8"/>
        <v>0</v>
      </c>
      <c r="AC27" s="4">
        <v>0</v>
      </c>
      <c r="AD27" s="5">
        <f t="shared" si="9"/>
        <v>0</v>
      </c>
      <c r="AE27" s="4">
        <v>0</v>
      </c>
      <c r="AF27" s="5">
        <f t="shared" si="13"/>
        <v>0</v>
      </c>
      <c r="AG27" s="4">
        <v>0</v>
      </c>
      <c r="AH27" s="28">
        <f t="shared" si="10"/>
        <v>0</v>
      </c>
      <c r="AI27" s="4">
        <v>0</v>
      </c>
      <c r="AJ27" s="28">
        <f t="shared" si="11"/>
        <v>0</v>
      </c>
      <c r="AK27" s="4">
        <v>0</v>
      </c>
      <c r="AL27" s="28">
        <f t="shared" si="12"/>
        <v>0</v>
      </c>
    </row>
    <row r="28" spans="1:38">
      <c r="A28" s="6" t="s">
        <v>98</v>
      </c>
      <c r="B28" s="4">
        <v>1992</v>
      </c>
      <c r="C28" s="4" t="s">
        <v>9</v>
      </c>
      <c r="D28" s="4" t="s">
        <v>39</v>
      </c>
      <c r="E28" s="25">
        <v>24</v>
      </c>
      <c r="F28" s="8">
        <f t="shared" si="14"/>
        <v>14</v>
      </c>
      <c r="G28" s="4">
        <v>0</v>
      </c>
      <c r="H28" s="21">
        <v>0</v>
      </c>
      <c r="I28" s="4">
        <v>0</v>
      </c>
      <c r="J28" s="21">
        <f t="shared" si="0"/>
        <v>0</v>
      </c>
      <c r="K28" s="4">
        <v>0</v>
      </c>
      <c r="L28" s="21">
        <f t="shared" si="1"/>
        <v>0</v>
      </c>
      <c r="M28" s="4">
        <v>0</v>
      </c>
      <c r="N28" s="21">
        <v>0</v>
      </c>
      <c r="O28" s="4">
        <v>18</v>
      </c>
      <c r="P28" s="21">
        <f t="shared" si="2"/>
        <v>1</v>
      </c>
      <c r="Q28" s="4">
        <v>10</v>
      </c>
      <c r="R28" s="21">
        <f t="shared" si="3"/>
        <v>9</v>
      </c>
      <c r="S28" s="4">
        <v>15</v>
      </c>
      <c r="T28" s="21">
        <f t="shared" si="4"/>
        <v>4</v>
      </c>
      <c r="U28" s="4">
        <v>0</v>
      </c>
      <c r="V28" s="21">
        <f t="shared" si="5"/>
        <v>0</v>
      </c>
      <c r="W28" s="4">
        <v>0</v>
      </c>
      <c r="X28" s="21">
        <f t="shared" si="6"/>
        <v>0</v>
      </c>
      <c r="Y28" s="4">
        <v>0</v>
      </c>
      <c r="Z28" s="21">
        <f t="shared" si="7"/>
        <v>0</v>
      </c>
      <c r="AA28" s="4">
        <v>0</v>
      </c>
      <c r="AB28" s="5">
        <f t="shared" si="8"/>
        <v>0</v>
      </c>
      <c r="AC28" s="4">
        <v>0</v>
      </c>
      <c r="AD28" s="5">
        <f t="shared" si="9"/>
        <v>0</v>
      </c>
      <c r="AE28" s="4">
        <v>0</v>
      </c>
      <c r="AF28" s="5">
        <f t="shared" si="13"/>
        <v>0</v>
      </c>
      <c r="AG28" s="4">
        <v>0</v>
      </c>
      <c r="AH28" s="28">
        <f t="shared" si="10"/>
        <v>0</v>
      </c>
      <c r="AI28" s="4">
        <v>0</v>
      </c>
      <c r="AJ28" s="28">
        <f t="shared" si="11"/>
        <v>0</v>
      </c>
      <c r="AK28" s="4">
        <v>0</v>
      </c>
      <c r="AL28" s="28">
        <f t="shared" si="12"/>
        <v>0</v>
      </c>
    </row>
    <row r="29" spans="1:38" s="2" customFormat="1">
      <c r="A29" s="6" t="s">
        <v>17</v>
      </c>
      <c r="B29" s="4">
        <v>1986</v>
      </c>
      <c r="C29" s="4" t="s">
        <v>9</v>
      </c>
      <c r="D29" s="4" t="s">
        <v>34</v>
      </c>
      <c r="E29" s="25">
        <v>25</v>
      </c>
      <c r="F29" s="8">
        <f t="shared" si="14"/>
        <v>10</v>
      </c>
      <c r="G29" s="4">
        <v>9</v>
      </c>
      <c r="H29" s="21">
        <v>10</v>
      </c>
      <c r="I29" s="4">
        <v>0</v>
      </c>
      <c r="J29" s="21">
        <f t="shared" si="0"/>
        <v>0</v>
      </c>
      <c r="K29" s="4">
        <v>0</v>
      </c>
      <c r="L29" s="21">
        <f t="shared" si="1"/>
        <v>0</v>
      </c>
      <c r="M29" s="4">
        <v>0</v>
      </c>
      <c r="N29" s="21">
        <v>0</v>
      </c>
      <c r="O29" s="4">
        <v>0</v>
      </c>
      <c r="P29" s="21">
        <f t="shared" si="2"/>
        <v>0</v>
      </c>
      <c r="Q29" s="4">
        <v>0</v>
      </c>
      <c r="R29" s="21">
        <f t="shared" si="3"/>
        <v>0</v>
      </c>
      <c r="S29" s="4">
        <v>0</v>
      </c>
      <c r="T29" s="21">
        <f t="shared" si="4"/>
        <v>0</v>
      </c>
      <c r="U29" s="4">
        <v>0</v>
      </c>
      <c r="V29" s="21">
        <f t="shared" si="5"/>
        <v>0</v>
      </c>
      <c r="W29" s="4">
        <v>0</v>
      </c>
      <c r="X29" s="21">
        <f t="shared" si="6"/>
        <v>0</v>
      </c>
      <c r="Y29" s="4">
        <v>0</v>
      </c>
      <c r="Z29" s="21">
        <f t="shared" si="7"/>
        <v>0</v>
      </c>
      <c r="AA29" s="4">
        <v>0</v>
      </c>
      <c r="AB29" s="5">
        <f t="shared" si="8"/>
        <v>0</v>
      </c>
      <c r="AC29" s="4">
        <v>0</v>
      </c>
      <c r="AD29" s="5">
        <f t="shared" si="9"/>
        <v>0</v>
      </c>
      <c r="AE29" s="4">
        <v>0</v>
      </c>
      <c r="AF29" s="5">
        <f t="shared" si="13"/>
        <v>0</v>
      </c>
      <c r="AG29" s="4">
        <v>0</v>
      </c>
      <c r="AH29" s="28">
        <f t="shared" si="10"/>
        <v>0</v>
      </c>
      <c r="AI29" s="4">
        <v>0</v>
      </c>
      <c r="AJ29" s="28">
        <f t="shared" si="11"/>
        <v>0</v>
      </c>
      <c r="AK29" s="4">
        <v>0</v>
      </c>
      <c r="AL29" s="28">
        <f t="shared" si="12"/>
        <v>0</v>
      </c>
    </row>
    <row r="30" spans="1:38" s="10" customFormat="1">
      <c r="A30" s="6" t="s">
        <v>89</v>
      </c>
      <c r="B30" s="4">
        <v>2006</v>
      </c>
      <c r="C30" s="4" t="s">
        <v>9</v>
      </c>
      <c r="D30" s="4" t="s">
        <v>38</v>
      </c>
      <c r="E30" s="25">
        <v>25</v>
      </c>
      <c r="F30" s="8">
        <f t="shared" si="14"/>
        <v>10</v>
      </c>
      <c r="G30" s="4">
        <v>0</v>
      </c>
      <c r="H30" s="21">
        <v>0</v>
      </c>
      <c r="I30" s="4">
        <v>0</v>
      </c>
      <c r="J30" s="21">
        <f t="shared" si="0"/>
        <v>0</v>
      </c>
      <c r="K30" s="4">
        <v>0</v>
      </c>
      <c r="L30" s="21">
        <f t="shared" si="1"/>
        <v>0</v>
      </c>
      <c r="M30" s="4">
        <v>12</v>
      </c>
      <c r="N30" s="21">
        <v>7</v>
      </c>
      <c r="O30" s="4">
        <v>16</v>
      </c>
      <c r="P30" s="21">
        <f t="shared" si="2"/>
        <v>3</v>
      </c>
      <c r="Q30" s="4">
        <v>0</v>
      </c>
      <c r="R30" s="21">
        <f t="shared" si="3"/>
        <v>0</v>
      </c>
      <c r="S30" s="4">
        <v>0</v>
      </c>
      <c r="T30" s="21">
        <f t="shared" si="4"/>
        <v>0</v>
      </c>
      <c r="U30" s="4">
        <v>0</v>
      </c>
      <c r="V30" s="21">
        <f t="shared" si="5"/>
        <v>0</v>
      </c>
      <c r="W30" s="4">
        <v>0</v>
      </c>
      <c r="X30" s="21">
        <f t="shared" si="6"/>
        <v>0</v>
      </c>
      <c r="Y30" s="4">
        <v>0</v>
      </c>
      <c r="Z30" s="21">
        <f t="shared" si="7"/>
        <v>0</v>
      </c>
      <c r="AA30" s="4">
        <v>0</v>
      </c>
      <c r="AB30" s="5">
        <f t="shared" si="8"/>
        <v>0</v>
      </c>
      <c r="AC30" s="4">
        <v>0</v>
      </c>
      <c r="AD30" s="5">
        <f t="shared" si="9"/>
        <v>0</v>
      </c>
      <c r="AE30" s="4">
        <v>0</v>
      </c>
      <c r="AF30" s="5">
        <f t="shared" si="13"/>
        <v>0</v>
      </c>
      <c r="AG30" s="4">
        <v>0</v>
      </c>
      <c r="AH30" s="28">
        <f t="shared" si="10"/>
        <v>0</v>
      </c>
      <c r="AI30" s="4">
        <v>0</v>
      </c>
      <c r="AJ30" s="28">
        <f t="shared" si="11"/>
        <v>0</v>
      </c>
      <c r="AK30" s="4">
        <v>0</v>
      </c>
      <c r="AL30" s="28">
        <f t="shared" si="12"/>
        <v>0</v>
      </c>
    </row>
    <row r="31" spans="1:38" s="10" customFormat="1">
      <c r="A31" s="6" t="s">
        <v>31</v>
      </c>
      <c r="B31" s="4">
        <v>2007</v>
      </c>
      <c r="C31" s="4" t="s">
        <v>41</v>
      </c>
      <c r="D31" s="4" t="s">
        <v>10</v>
      </c>
      <c r="E31" s="25">
        <v>27</v>
      </c>
      <c r="F31" s="8">
        <f t="shared" si="14"/>
        <v>8</v>
      </c>
      <c r="G31" s="4">
        <v>23</v>
      </c>
      <c r="H31" s="21">
        <v>1</v>
      </c>
      <c r="I31" s="4">
        <v>0</v>
      </c>
      <c r="J31" s="21">
        <f t="shared" si="0"/>
        <v>0</v>
      </c>
      <c r="K31" s="4">
        <v>0</v>
      </c>
      <c r="L31" s="21">
        <f t="shared" si="1"/>
        <v>0</v>
      </c>
      <c r="M31" s="4">
        <v>14</v>
      </c>
      <c r="N31" s="21">
        <v>5</v>
      </c>
      <c r="O31" s="4">
        <v>17</v>
      </c>
      <c r="P31" s="21">
        <f t="shared" si="2"/>
        <v>2</v>
      </c>
      <c r="Q31" s="4">
        <v>0</v>
      </c>
      <c r="R31" s="21">
        <f t="shared" si="3"/>
        <v>0</v>
      </c>
      <c r="S31" s="4">
        <v>0</v>
      </c>
      <c r="T31" s="21">
        <f t="shared" si="4"/>
        <v>0</v>
      </c>
      <c r="U31" s="4">
        <v>0</v>
      </c>
      <c r="V31" s="21">
        <f t="shared" si="5"/>
        <v>0</v>
      </c>
      <c r="W31" s="4">
        <v>0</v>
      </c>
      <c r="X31" s="21">
        <f t="shared" si="6"/>
        <v>0</v>
      </c>
      <c r="Y31" s="4">
        <v>0</v>
      </c>
      <c r="Z31" s="21">
        <f t="shared" si="7"/>
        <v>0</v>
      </c>
      <c r="AA31" s="4">
        <v>0</v>
      </c>
      <c r="AB31" s="5">
        <f t="shared" si="8"/>
        <v>0</v>
      </c>
      <c r="AC31" s="4">
        <v>0</v>
      </c>
      <c r="AD31" s="5">
        <f t="shared" si="9"/>
        <v>0</v>
      </c>
      <c r="AE31" s="4">
        <v>0</v>
      </c>
      <c r="AF31" s="5">
        <f t="shared" si="13"/>
        <v>0</v>
      </c>
      <c r="AG31" s="4">
        <v>0</v>
      </c>
      <c r="AH31" s="28">
        <f t="shared" si="10"/>
        <v>0</v>
      </c>
      <c r="AI31" s="4">
        <v>0</v>
      </c>
      <c r="AJ31" s="28">
        <f t="shared" si="11"/>
        <v>0</v>
      </c>
      <c r="AK31" s="4">
        <v>0</v>
      </c>
      <c r="AL31" s="28">
        <f t="shared" si="12"/>
        <v>0</v>
      </c>
    </row>
    <row r="32" spans="1:38" s="10" customFormat="1">
      <c r="A32" s="26" t="s">
        <v>109</v>
      </c>
      <c r="B32" s="4">
        <v>2000</v>
      </c>
      <c r="C32" s="4" t="s">
        <v>42</v>
      </c>
      <c r="D32" s="4" t="s">
        <v>34</v>
      </c>
      <c r="E32" s="25">
        <v>27</v>
      </c>
      <c r="F32" s="8">
        <f>H32+J32+L32+N32+P32+R32+T32+V32+X32+AF32</f>
        <v>8</v>
      </c>
      <c r="G32" s="4">
        <v>0</v>
      </c>
      <c r="H32" s="21">
        <v>0</v>
      </c>
      <c r="I32" s="4">
        <v>0</v>
      </c>
      <c r="J32" s="21">
        <f t="shared" si="0"/>
        <v>0</v>
      </c>
      <c r="K32" s="4">
        <v>0</v>
      </c>
      <c r="L32" s="21">
        <f t="shared" si="1"/>
        <v>0</v>
      </c>
      <c r="M32" s="4">
        <v>0</v>
      </c>
      <c r="N32" s="21">
        <v>0</v>
      </c>
      <c r="O32" s="4">
        <v>23</v>
      </c>
      <c r="P32" s="21">
        <v>0</v>
      </c>
      <c r="Q32" s="4">
        <v>0</v>
      </c>
      <c r="R32" s="21">
        <f t="shared" si="3"/>
        <v>0</v>
      </c>
      <c r="S32" s="4">
        <v>0</v>
      </c>
      <c r="T32" s="21">
        <f t="shared" si="4"/>
        <v>0</v>
      </c>
      <c r="U32" s="4">
        <v>0</v>
      </c>
      <c r="V32" s="21">
        <f t="shared" si="5"/>
        <v>0</v>
      </c>
      <c r="W32" s="4">
        <v>0</v>
      </c>
      <c r="X32" s="21">
        <f t="shared" si="6"/>
        <v>0</v>
      </c>
      <c r="Y32" s="4">
        <v>0</v>
      </c>
      <c r="Z32" s="5">
        <f t="shared" si="7"/>
        <v>0</v>
      </c>
      <c r="AA32" s="4">
        <v>0</v>
      </c>
      <c r="AB32" s="5">
        <f t="shared" si="8"/>
        <v>0</v>
      </c>
      <c r="AC32" s="4">
        <v>0</v>
      </c>
      <c r="AD32" s="5">
        <f t="shared" si="9"/>
        <v>0</v>
      </c>
      <c r="AE32" s="4">
        <v>11</v>
      </c>
      <c r="AF32" s="21">
        <f t="shared" si="13"/>
        <v>8</v>
      </c>
      <c r="AG32" s="4">
        <v>0</v>
      </c>
      <c r="AH32" s="28">
        <f t="shared" si="10"/>
        <v>0</v>
      </c>
      <c r="AI32" s="4">
        <v>0</v>
      </c>
      <c r="AJ32" s="28">
        <f t="shared" si="11"/>
        <v>0</v>
      </c>
      <c r="AK32" s="4">
        <v>0</v>
      </c>
      <c r="AL32" s="28">
        <f t="shared" si="12"/>
        <v>0</v>
      </c>
    </row>
    <row r="33" spans="1:38" s="10" customFormat="1">
      <c r="A33" s="6" t="s">
        <v>105</v>
      </c>
      <c r="B33" s="4">
        <v>2003</v>
      </c>
      <c r="C33" s="4" t="s">
        <v>94</v>
      </c>
      <c r="D33" s="6" t="s">
        <v>10</v>
      </c>
      <c r="E33" s="25">
        <v>29</v>
      </c>
      <c r="F33" s="8">
        <f t="shared" ref="F33:F46" si="15">H33+J33+L33+N33+P33+R33+T33+V33+X33+Z33</f>
        <v>7</v>
      </c>
      <c r="G33" s="4">
        <v>0</v>
      </c>
      <c r="H33" s="21">
        <v>0</v>
      </c>
      <c r="I33" s="4">
        <v>0</v>
      </c>
      <c r="J33" s="21">
        <f t="shared" si="0"/>
        <v>0</v>
      </c>
      <c r="K33" s="4">
        <v>0</v>
      </c>
      <c r="L33" s="21">
        <f t="shared" si="1"/>
        <v>0</v>
      </c>
      <c r="M33" s="4">
        <v>0</v>
      </c>
      <c r="N33" s="21">
        <v>0</v>
      </c>
      <c r="O33" s="4">
        <v>0</v>
      </c>
      <c r="P33" s="21">
        <f t="shared" ref="P33:P46" si="16">IF(O33=1,20,IF(O33=2,18,IF(O33=3,16,IF(O33=4,15,IF(O33=5,14,IF(O33=6,13,IF(O33=7,12,IF(O33=8,11,IF(O33=9,10,IF(O33=10,9,IF(O33=11,8,IF(O33=12,7,IF(O33=13,6,IF(O33=14,5,IF(O33=15,4,IF(O33=16,3,IF(O33=17,2,IF(O33&gt;=18,1,0))))))))))))))))))</f>
        <v>0</v>
      </c>
      <c r="Q33" s="4">
        <v>14</v>
      </c>
      <c r="R33" s="21">
        <f t="shared" si="3"/>
        <v>5</v>
      </c>
      <c r="S33" s="4">
        <v>17</v>
      </c>
      <c r="T33" s="21">
        <f t="shared" si="4"/>
        <v>2</v>
      </c>
      <c r="U33" s="4">
        <v>0</v>
      </c>
      <c r="V33" s="21">
        <f t="shared" si="5"/>
        <v>0</v>
      </c>
      <c r="W33" s="4">
        <v>0</v>
      </c>
      <c r="X33" s="21">
        <f t="shared" si="6"/>
        <v>0</v>
      </c>
      <c r="Y33" s="4">
        <v>0</v>
      </c>
      <c r="Z33" s="21">
        <f t="shared" si="7"/>
        <v>0</v>
      </c>
      <c r="AA33" s="4">
        <v>0</v>
      </c>
      <c r="AB33" s="5">
        <f t="shared" si="8"/>
        <v>0</v>
      </c>
      <c r="AC33" s="4">
        <v>0</v>
      </c>
      <c r="AD33" s="5">
        <f t="shared" si="9"/>
        <v>0</v>
      </c>
      <c r="AE33" s="4">
        <v>0</v>
      </c>
      <c r="AF33" s="5">
        <f t="shared" si="13"/>
        <v>0</v>
      </c>
      <c r="AG33" s="4">
        <v>0</v>
      </c>
      <c r="AH33" s="28">
        <f t="shared" si="10"/>
        <v>0</v>
      </c>
      <c r="AI33" s="4">
        <v>0</v>
      </c>
      <c r="AJ33" s="28">
        <f t="shared" si="11"/>
        <v>0</v>
      </c>
      <c r="AK33" s="4">
        <v>0</v>
      </c>
      <c r="AL33" s="28">
        <f t="shared" si="12"/>
        <v>0</v>
      </c>
    </row>
    <row r="34" spans="1:38" s="10" customFormat="1">
      <c r="A34" s="6" t="s">
        <v>21</v>
      </c>
      <c r="B34" s="4">
        <v>2007</v>
      </c>
      <c r="C34" s="4" t="s">
        <v>42</v>
      </c>
      <c r="D34" s="4" t="s">
        <v>37</v>
      </c>
      <c r="E34" s="25">
        <v>30</v>
      </c>
      <c r="F34" s="8">
        <f t="shared" si="15"/>
        <v>6</v>
      </c>
      <c r="G34" s="4">
        <v>13</v>
      </c>
      <c r="H34" s="21">
        <v>6</v>
      </c>
      <c r="I34" s="4">
        <v>0</v>
      </c>
      <c r="J34" s="21">
        <f t="shared" si="0"/>
        <v>0</v>
      </c>
      <c r="K34" s="4">
        <v>0</v>
      </c>
      <c r="L34" s="21">
        <f t="shared" si="1"/>
        <v>0</v>
      </c>
      <c r="M34" s="4">
        <v>0</v>
      </c>
      <c r="N34" s="21">
        <v>0</v>
      </c>
      <c r="O34" s="4">
        <v>0</v>
      </c>
      <c r="P34" s="21">
        <f t="shared" si="16"/>
        <v>0</v>
      </c>
      <c r="Q34" s="4">
        <v>0</v>
      </c>
      <c r="R34" s="21">
        <f t="shared" si="3"/>
        <v>0</v>
      </c>
      <c r="S34" s="4">
        <v>0</v>
      </c>
      <c r="T34" s="21">
        <f t="shared" si="4"/>
        <v>0</v>
      </c>
      <c r="U34" s="4">
        <v>0</v>
      </c>
      <c r="V34" s="21">
        <f t="shared" si="5"/>
        <v>0</v>
      </c>
      <c r="W34" s="4">
        <v>0</v>
      </c>
      <c r="X34" s="21">
        <f t="shared" si="6"/>
        <v>0</v>
      </c>
      <c r="Y34" s="4">
        <v>0</v>
      </c>
      <c r="Z34" s="21">
        <f t="shared" si="7"/>
        <v>0</v>
      </c>
      <c r="AA34" s="4">
        <v>0</v>
      </c>
      <c r="AB34" s="5">
        <f t="shared" si="8"/>
        <v>0</v>
      </c>
      <c r="AC34" s="4">
        <v>0</v>
      </c>
      <c r="AD34" s="5">
        <f t="shared" si="9"/>
        <v>0</v>
      </c>
      <c r="AE34" s="4">
        <v>0</v>
      </c>
      <c r="AF34" s="5">
        <f t="shared" si="13"/>
        <v>0</v>
      </c>
      <c r="AG34" s="4">
        <v>0</v>
      </c>
      <c r="AH34" s="28">
        <f t="shared" si="10"/>
        <v>0</v>
      </c>
      <c r="AI34" s="4">
        <v>0</v>
      </c>
      <c r="AJ34" s="28">
        <f t="shared" si="11"/>
        <v>0</v>
      </c>
      <c r="AK34" s="4">
        <v>0</v>
      </c>
      <c r="AL34" s="28">
        <f t="shared" si="12"/>
        <v>0</v>
      </c>
    </row>
    <row r="35" spans="1:38" s="10" customFormat="1">
      <c r="A35" s="6" t="s">
        <v>26</v>
      </c>
      <c r="B35" s="4">
        <v>2000</v>
      </c>
      <c r="C35" s="4" t="s">
        <v>42</v>
      </c>
      <c r="D35" s="4" t="s">
        <v>10</v>
      </c>
      <c r="E35" s="25">
        <v>30</v>
      </c>
      <c r="F35" s="8">
        <f t="shared" si="15"/>
        <v>6</v>
      </c>
      <c r="G35" s="4">
        <v>18</v>
      </c>
      <c r="H35" s="21">
        <v>1</v>
      </c>
      <c r="I35" s="4">
        <v>0</v>
      </c>
      <c r="J35" s="21">
        <f t="shared" si="0"/>
        <v>0</v>
      </c>
      <c r="K35" s="4">
        <v>0</v>
      </c>
      <c r="L35" s="21">
        <f t="shared" si="1"/>
        <v>0</v>
      </c>
      <c r="M35" s="4">
        <v>0</v>
      </c>
      <c r="N35" s="21">
        <v>0</v>
      </c>
      <c r="O35" s="4">
        <v>22</v>
      </c>
      <c r="P35" s="21">
        <f t="shared" si="16"/>
        <v>1</v>
      </c>
      <c r="Q35" s="4">
        <v>16</v>
      </c>
      <c r="R35" s="21">
        <f t="shared" si="3"/>
        <v>3</v>
      </c>
      <c r="S35" s="4">
        <v>20</v>
      </c>
      <c r="T35" s="21">
        <f t="shared" si="4"/>
        <v>1</v>
      </c>
      <c r="U35" s="4">
        <v>0</v>
      </c>
      <c r="V35" s="21">
        <f t="shared" si="5"/>
        <v>0</v>
      </c>
      <c r="W35" s="4">
        <v>0</v>
      </c>
      <c r="X35" s="21">
        <f t="shared" si="6"/>
        <v>0</v>
      </c>
      <c r="Y35" s="4">
        <v>0</v>
      </c>
      <c r="Z35" s="21">
        <f t="shared" si="7"/>
        <v>0</v>
      </c>
      <c r="AA35" s="4">
        <v>0</v>
      </c>
      <c r="AB35" s="5">
        <f t="shared" si="8"/>
        <v>0</v>
      </c>
      <c r="AC35" s="4">
        <v>0</v>
      </c>
      <c r="AD35" s="5">
        <f t="shared" si="9"/>
        <v>0</v>
      </c>
      <c r="AE35" s="4">
        <v>0</v>
      </c>
      <c r="AF35" s="5">
        <f t="shared" si="13"/>
        <v>0</v>
      </c>
      <c r="AG35" s="4">
        <v>0</v>
      </c>
      <c r="AH35" s="28">
        <f t="shared" si="10"/>
        <v>0</v>
      </c>
      <c r="AI35" s="4">
        <v>0</v>
      </c>
      <c r="AJ35" s="28">
        <f t="shared" si="11"/>
        <v>0</v>
      </c>
      <c r="AK35" s="4">
        <v>0</v>
      </c>
      <c r="AL35" s="28">
        <f t="shared" si="12"/>
        <v>0</v>
      </c>
    </row>
    <row r="36" spans="1:38" s="10" customFormat="1">
      <c r="A36" s="6" t="s">
        <v>95</v>
      </c>
      <c r="B36" s="4">
        <v>1988</v>
      </c>
      <c r="C36" s="4" t="s">
        <v>41</v>
      </c>
      <c r="D36" s="4" t="s">
        <v>37</v>
      </c>
      <c r="E36" s="25">
        <v>30</v>
      </c>
      <c r="F36" s="8">
        <f t="shared" si="15"/>
        <v>6</v>
      </c>
      <c r="G36" s="4">
        <v>0</v>
      </c>
      <c r="H36" s="21">
        <v>0</v>
      </c>
      <c r="I36" s="4">
        <v>0</v>
      </c>
      <c r="J36" s="21">
        <f t="shared" si="0"/>
        <v>0</v>
      </c>
      <c r="K36" s="4">
        <v>0</v>
      </c>
      <c r="L36" s="21">
        <f t="shared" si="1"/>
        <v>0</v>
      </c>
      <c r="M36" s="4">
        <v>20</v>
      </c>
      <c r="N36" s="21">
        <v>1</v>
      </c>
      <c r="O36" s="4">
        <v>21</v>
      </c>
      <c r="P36" s="21">
        <f t="shared" si="16"/>
        <v>1</v>
      </c>
      <c r="Q36" s="4">
        <v>20</v>
      </c>
      <c r="R36" s="21">
        <f t="shared" si="3"/>
        <v>1</v>
      </c>
      <c r="S36" s="4">
        <v>16</v>
      </c>
      <c r="T36" s="21">
        <f t="shared" si="4"/>
        <v>3</v>
      </c>
      <c r="U36" s="4">
        <v>0</v>
      </c>
      <c r="V36" s="21">
        <f t="shared" si="5"/>
        <v>0</v>
      </c>
      <c r="W36" s="4">
        <v>0</v>
      </c>
      <c r="X36" s="21">
        <f t="shared" si="6"/>
        <v>0</v>
      </c>
      <c r="Y36" s="4">
        <v>0</v>
      </c>
      <c r="Z36" s="21">
        <f t="shared" si="7"/>
        <v>0</v>
      </c>
      <c r="AA36" s="4">
        <v>0</v>
      </c>
      <c r="AB36" s="5">
        <f t="shared" si="8"/>
        <v>0</v>
      </c>
      <c r="AC36" s="4">
        <v>0</v>
      </c>
      <c r="AD36" s="5">
        <f t="shared" si="9"/>
        <v>0</v>
      </c>
      <c r="AE36" s="4">
        <v>0</v>
      </c>
      <c r="AF36" s="5">
        <f t="shared" si="13"/>
        <v>0</v>
      </c>
      <c r="AG36" s="4">
        <v>0</v>
      </c>
      <c r="AH36" s="28">
        <f t="shared" si="10"/>
        <v>0</v>
      </c>
      <c r="AI36" s="4">
        <v>0</v>
      </c>
      <c r="AJ36" s="28">
        <f t="shared" si="11"/>
        <v>0</v>
      </c>
      <c r="AK36" s="4">
        <v>0</v>
      </c>
      <c r="AL36" s="28">
        <f t="shared" si="12"/>
        <v>0</v>
      </c>
    </row>
    <row r="37" spans="1:38" s="10" customFormat="1">
      <c r="A37" s="6" t="s">
        <v>22</v>
      </c>
      <c r="B37" s="4">
        <v>1998</v>
      </c>
      <c r="C37" s="4" t="s">
        <v>41</v>
      </c>
      <c r="D37" s="4" t="s">
        <v>35</v>
      </c>
      <c r="E37" s="25">
        <v>33</v>
      </c>
      <c r="F37" s="8">
        <f t="shared" si="15"/>
        <v>5</v>
      </c>
      <c r="G37" s="4">
        <v>14</v>
      </c>
      <c r="H37" s="21">
        <v>5</v>
      </c>
      <c r="I37" s="4">
        <v>0</v>
      </c>
      <c r="J37" s="21">
        <f t="shared" si="0"/>
        <v>0</v>
      </c>
      <c r="K37" s="4">
        <v>0</v>
      </c>
      <c r="L37" s="21">
        <f t="shared" si="1"/>
        <v>0</v>
      </c>
      <c r="M37" s="4">
        <v>0</v>
      </c>
      <c r="N37" s="21">
        <v>0</v>
      </c>
      <c r="O37" s="4">
        <v>0</v>
      </c>
      <c r="P37" s="21">
        <f t="shared" si="16"/>
        <v>0</v>
      </c>
      <c r="Q37" s="4">
        <v>0</v>
      </c>
      <c r="R37" s="21">
        <f t="shared" si="3"/>
        <v>0</v>
      </c>
      <c r="S37" s="4">
        <v>0</v>
      </c>
      <c r="T37" s="21">
        <f t="shared" si="4"/>
        <v>0</v>
      </c>
      <c r="U37" s="4">
        <v>0</v>
      </c>
      <c r="V37" s="21">
        <f t="shared" si="5"/>
        <v>0</v>
      </c>
      <c r="W37" s="4">
        <v>0</v>
      </c>
      <c r="X37" s="21">
        <f t="shared" si="6"/>
        <v>0</v>
      </c>
      <c r="Y37" s="4">
        <v>0</v>
      </c>
      <c r="Z37" s="21">
        <f t="shared" si="7"/>
        <v>0</v>
      </c>
      <c r="AA37" s="4">
        <v>0</v>
      </c>
      <c r="AB37" s="5">
        <f t="shared" si="8"/>
        <v>0</v>
      </c>
      <c r="AC37" s="4">
        <v>0</v>
      </c>
      <c r="AD37" s="5">
        <f t="shared" si="9"/>
        <v>0</v>
      </c>
      <c r="AE37" s="4">
        <v>0</v>
      </c>
      <c r="AF37" s="5">
        <f t="shared" si="13"/>
        <v>0</v>
      </c>
      <c r="AG37" s="4">
        <v>0</v>
      </c>
      <c r="AH37" s="28">
        <f t="shared" si="10"/>
        <v>0</v>
      </c>
      <c r="AI37" s="4">
        <v>0</v>
      </c>
      <c r="AJ37" s="28">
        <f t="shared" si="11"/>
        <v>0</v>
      </c>
      <c r="AK37" s="4">
        <v>0</v>
      </c>
      <c r="AL37" s="28">
        <f t="shared" si="12"/>
        <v>0</v>
      </c>
    </row>
    <row r="38" spans="1:38" s="10" customFormat="1">
      <c r="A38" s="6" t="s">
        <v>25</v>
      </c>
      <c r="B38" s="4">
        <v>2000</v>
      </c>
      <c r="C38" s="4" t="s">
        <v>41</v>
      </c>
      <c r="D38" s="4" t="s">
        <v>10</v>
      </c>
      <c r="E38" s="25">
        <v>34</v>
      </c>
      <c r="F38" s="8">
        <f t="shared" si="15"/>
        <v>2</v>
      </c>
      <c r="G38" s="4">
        <v>17</v>
      </c>
      <c r="H38" s="21">
        <v>2</v>
      </c>
      <c r="I38" s="4">
        <v>0</v>
      </c>
      <c r="J38" s="21">
        <f t="shared" si="0"/>
        <v>0</v>
      </c>
      <c r="K38" s="4">
        <v>0</v>
      </c>
      <c r="L38" s="21">
        <f t="shared" si="1"/>
        <v>0</v>
      </c>
      <c r="M38" s="4">
        <v>0</v>
      </c>
      <c r="N38" s="21">
        <v>0</v>
      </c>
      <c r="O38" s="4">
        <v>0</v>
      </c>
      <c r="P38" s="21">
        <f t="shared" si="16"/>
        <v>0</v>
      </c>
      <c r="Q38" s="4">
        <v>0</v>
      </c>
      <c r="R38" s="21">
        <f t="shared" si="3"/>
        <v>0</v>
      </c>
      <c r="S38" s="4">
        <v>0</v>
      </c>
      <c r="T38" s="21">
        <f t="shared" si="4"/>
        <v>0</v>
      </c>
      <c r="U38" s="4">
        <v>0</v>
      </c>
      <c r="V38" s="21">
        <f t="shared" si="5"/>
        <v>0</v>
      </c>
      <c r="W38" s="4">
        <v>0</v>
      </c>
      <c r="X38" s="21">
        <f t="shared" si="6"/>
        <v>0</v>
      </c>
      <c r="Y38" s="4">
        <v>0</v>
      </c>
      <c r="Z38" s="21">
        <f t="shared" si="7"/>
        <v>0</v>
      </c>
      <c r="AA38" s="4">
        <v>0</v>
      </c>
      <c r="AB38" s="5">
        <f t="shared" si="8"/>
        <v>0</v>
      </c>
      <c r="AC38" s="4">
        <v>0</v>
      </c>
      <c r="AD38" s="5">
        <f t="shared" si="9"/>
        <v>0</v>
      </c>
      <c r="AE38" s="4">
        <v>0</v>
      </c>
      <c r="AF38" s="5">
        <f t="shared" si="13"/>
        <v>0</v>
      </c>
      <c r="AG38" s="4">
        <v>0</v>
      </c>
      <c r="AH38" s="28">
        <f t="shared" si="10"/>
        <v>0</v>
      </c>
      <c r="AI38" s="4">
        <v>0</v>
      </c>
      <c r="AJ38" s="28">
        <f t="shared" si="11"/>
        <v>0</v>
      </c>
      <c r="AK38" s="4">
        <v>0</v>
      </c>
      <c r="AL38" s="28">
        <f t="shared" si="12"/>
        <v>0</v>
      </c>
    </row>
    <row r="39" spans="1:38" s="13" customFormat="1">
      <c r="A39" s="6" t="s">
        <v>93</v>
      </c>
      <c r="B39" s="4">
        <v>2004</v>
      </c>
      <c r="C39" s="4" t="s">
        <v>94</v>
      </c>
      <c r="D39" s="4" t="s">
        <v>10</v>
      </c>
      <c r="E39" s="25">
        <v>34</v>
      </c>
      <c r="F39" s="8">
        <f t="shared" si="15"/>
        <v>2</v>
      </c>
      <c r="G39" s="4">
        <v>0</v>
      </c>
      <c r="H39" s="21">
        <v>0</v>
      </c>
      <c r="I39" s="4">
        <v>0</v>
      </c>
      <c r="J39" s="21">
        <f t="shared" si="0"/>
        <v>0</v>
      </c>
      <c r="K39" s="4">
        <v>0</v>
      </c>
      <c r="L39" s="21">
        <f t="shared" si="1"/>
        <v>0</v>
      </c>
      <c r="M39" s="4">
        <v>17</v>
      </c>
      <c r="N39" s="21">
        <v>2</v>
      </c>
      <c r="O39" s="4">
        <v>0</v>
      </c>
      <c r="P39" s="21">
        <f t="shared" si="16"/>
        <v>0</v>
      </c>
      <c r="Q39" s="4">
        <v>0</v>
      </c>
      <c r="R39" s="21">
        <f t="shared" si="3"/>
        <v>0</v>
      </c>
      <c r="S39" s="4">
        <v>0</v>
      </c>
      <c r="T39" s="21">
        <f t="shared" si="4"/>
        <v>0</v>
      </c>
      <c r="U39" s="4">
        <v>0</v>
      </c>
      <c r="V39" s="21">
        <f t="shared" si="5"/>
        <v>0</v>
      </c>
      <c r="W39" s="4">
        <v>0</v>
      </c>
      <c r="X39" s="21">
        <f t="shared" si="6"/>
        <v>0</v>
      </c>
      <c r="Y39" s="4">
        <v>0</v>
      </c>
      <c r="Z39" s="21">
        <f t="shared" si="7"/>
        <v>0</v>
      </c>
      <c r="AA39" s="4">
        <v>0</v>
      </c>
      <c r="AB39" s="5">
        <f t="shared" si="8"/>
        <v>0</v>
      </c>
      <c r="AC39" s="4">
        <v>0</v>
      </c>
      <c r="AD39" s="5">
        <f t="shared" si="9"/>
        <v>0</v>
      </c>
      <c r="AE39" s="4">
        <v>0</v>
      </c>
      <c r="AF39" s="5">
        <f t="shared" si="13"/>
        <v>0</v>
      </c>
      <c r="AG39" s="4">
        <v>0</v>
      </c>
      <c r="AH39" s="28">
        <f t="shared" si="10"/>
        <v>0</v>
      </c>
      <c r="AI39" s="4">
        <v>0</v>
      </c>
      <c r="AJ39" s="28">
        <f t="shared" si="11"/>
        <v>0</v>
      </c>
      <c r="AK39" s="4">
        <v>0</v>
      </c>
      <c r="AL39" s="28">
        <f t="shared" si="12"/>
        <v>0</v>
      </c>
    </row>
    <row r="40" spans="1:38" s="18" customFormat="1">
      <c r="A40" s="6" t="s">
        <v>106</v>
      </c>
      <c r="B40" s="4">
        <v>2000</v>
      </c>
      <c r="C40" s="4" t="s">
        <v>41</v>
      </c>
      <c r="D40" s="6" t="s">
        <v>10</v>
      </c>
      <c r="E40" s="25">
        <v>34</v>
      </c>
      <c r="F40" s="8">
        <f t="shared" si="15"/>
        <v>2</v>
      </c>
      <c r="G40" s="4">
        <v>0</v>
      </c>
      <c r="H40" s="21">
        <v>0</v>
      </c>
      <c r="I40" s="4">
        <v>0</v>
      </c>
      <c r="J40" s="21">
        <f t="shared" si="0"/>
        <v>0</v>
      </c>
      <c r="K40" s="4">
        <v>0</v>
      </c>
      <c r="L40" s="21">
        <f t="shared" si="1"/>
        <v>0</v>
      </c>
      <c r="M40" s="4">
        <v>0</v>
      </c>
      <c r="N40" s="21">
        <v>0</v>
      </c>
      <c r="O40" s="4">
        <v>0</v>
      </c>
      <c r="P40" s="21">
        <f t="shared" si="16"/>
        <v>0</v>
      </c>
      <c r="Q40" s="4">
        <v>17</v>
      </c>
      <c r="R40" s="21">
        <f t="shared" si="3"/>
        <v>2</v>
      </c>
      <c r="S40" s="4">
        <v>0</v>
      </c>
      <c r="T40" s="21">
        <f t="shared" si="4"/>
        <v>0</v>
      </c>
      <c r="U40" s="4">
        <v>0</v>
      </c>
      <c r="V40" s="21">
        <f t="shared" si="5"/>
        <v>0</v>
      </c>
      <c r="W40" s="4">
        <v>0</v>
      </c>
      <c r="X40" s="21">
        <f t="shared" si="6"/>
        <v>0</v>
      </c>
      <c r="Y40" s="4">
        <v>0</v>
      </c>
      <c r="Z40" s="21">
        <f t="shared" si="7"/>
        <v>0</v>
      </c>
      <c r="AA40" s="4">
        <v>0</v>
      </c>
      <c r="AB40" s="5">
        <f t="shared" si="8"/>
        <v>0</v>
      </c>
      <c r="AC40" s="4">
        <v>0</v>
      </c>
      <c r="AD40" s="5">
        <f t="shared" si="9"/>
        <v>0</v>
      </c>
      <c r="AE40" s="4">
        <v>0</v>
      </c>
      <c r="AF40" s="5">
        <f t="shared" si="13"/>
        <v>0</v>
      </c>
      <c r="AG40" s="4">
        <v>0</v>
      </c>
      <c r="AH40" s="28">
        <f t="shared" si="10"/>
        <v>0</v>
      </c>
      <c r="AI40" s="4">
        <v>0</v>
      </c>
      <c r="AJ40" s="28">
        <f t="shared" si="11"/>
        <v>0</v>
      </c>
      <c r="AK40" s="4">
        <v>0</v>
      </c>
      <c r="AL40" s="28">
        <f t="shared" si="12"/>
        <v>0</v>
      </c>
    </row>
    <row r="41" spans="1:38" s="18" customFormat="1">
      <c r="A41" s="6" t="s">
        <v>107</v>
      </c>
      <c r="B41" s="4">
        <v>1989</v>
      </c>
      <c r="C41" s="4" t="s">
        <v>41</v>
      </c>
      <c r="D41" s="6" t="s">
        <v>87</v>
      </c>
      <c r="E41" s="25">
        <v>34</v>
      </c>
      <c r="F41" s="8">
        <f t="shared" si="15"/>
        <v>2</v>
      </c>
      <c r="G41" s="4">
        <v>0</v>
      </c>
      <c r="H41" s="21">
        <v>0</v>
      </c>
      <c r="I41" s="4">
        <v>0</v>
      </c>
      <c r="J41" s="21">
        <f t="shared" si="0"/>
        <v>0</v>
      </c>
      <c r="K41" s="4">
        <v>0</v>
      </c>
      <c r="L41" s="21">
        <f t="shared" si="1"/>
        <v>0</v>
      </c>
      <c r="M41" s="4">
        <v>0</v>
      </c>
      <c r="N41" s="21">
        <v>0</v>
      </c>
      <c r="O41" s="4">
        <v>0</v>
      </c>
      <c r="P41" s="21">
        <f t="shared" si="16"/>
        <v>0</v>
      </c>
      <c r="Q41" s="4">
        <v>19</v>
      </c>
      <c r="R41" s="21">
        <f t="shared" si="3"/>
        <v>1</v>
      </c>
      <c r="S41" s="4">
        <v>18</v>
      </c>
      <c r="T41" s="21">
        <f t="shared" si="4"/>
        <v>1</v>
      </c>
      <c r="U41" s="4">
        <v>0</v>
      </c>
      <c r="V41" s="21">
        <f t="shared" si="5"/>
        <v>0</v>
      </c>
      <c r="W41" s="4">
        <v>0</v>
      </c>
      <c r="X41" s="21">
        <f t="shared" si="6"/>
        <v>0</v>
      </c>
      <c r="Y41" s="4">
        <v>0</v>
      </c>
      <c r="Z41" s="21">
        <f t="shared" si="7"/>
        <v>0</v>
      </c>
      <c r="AA41" s="4">
        <v>0</v>
      </c>
      <c r="AB41" s="5">
        <f t="shared" si="8"/>
        <v>0</v>
      </c>
      <c r="AC41" s="4">
        <v>0</v>
      </c>
      <c r="AD41" s="5">
        <f t="shared" si="9"/>
        <v>0</v>
      </c>
      <c r="AE41" s="4">
        <v>0</v>
      </c>
      <c r="AF41" s="5">
        <f t="shared" si="13"/>
        <v>0</v>
      </c>
      <c r="AG41" s="4">
        <v>0</v>
      </c>
      <c r="AH41" s="28">
        <f t="shared" si="10"/>
        <v>0</v>
      </c>
      <c r="AI41" s="4">
        <v>0</v>
      </c>
      <c r="AJ41" s="28">
        <f t="shared" si="11"/>
        <v>0</v>
      </c>
      <c r="AK41" s="4">
        <v>0</v>
      </c>
      <c r="AL41" s="28">
        <f t="shared" si="12"/>
        <v>0</v>
      </c>
    </row>
    <row r="42" spans="1:38" s="18" customFormat="1">
      <c r="A42" s="6" t="s">
        <v>28</v>
      </c>
      <c r="B42" s="4">
        <v>1985</v>
      </c>
      <c r="C42" s="4" t="s">
        <v>41</v>
      </c>
      <c r="D42" s="4" t="s">
        <v>35</v>
      </c>
      <c r="E42" s="25">
        <v>38</v>
      </c>
      <c r="F42" s="8">
        <f t="shared" si="15"/>
        <v>1</v>
      </c>
      <c r="G42" s="4">
        <v>20</v>
      </c>
      <c r="H42" s="21">
        <v>1</v>
      </c>
      <c r="I42" s="4">
        <v>0</v>
      </c>
      <c r="J42" s="21">
        <f t="shared" si="0"/>
        <v>0</v>
      </c>
      <c r="K42" s="4">
        <v>0</v>
      </c>
      <c r="L42" s="21">
        <f t="shared" si="1"/>
        <v>0</v>
      </c>
      <c r="M42" s="4">
        <v>0</v>
      </c>
      <c r="N42" s="21">
        <v>0</v>
      </c>
      <c r="O42" s="4">
        <v>0</v>
      </c>
      <c r="P42" s="21">
        <f t="shared" si="16"/>
        <v>0</v>
      </c>
      <c r="Q42" s="4">
        <v>0</v>
      </c>
      <c r="R42" s="21">
        <f t="shared" si="3"/>
        <v>0</v>
      </c>
      <c r="S42" s="4">
        <v>0</v>
      </c>
      <c r="T42" s="21">
        <f t="shared" si="4"/>
        <v>0</v>
      </c>
      <c r="U42" s="4">
        <v>0</v>
      </c>
      <c r="V42" s="21">
        <f t="shared" si="5"/>
        <v>0</v>
      </c>
      <c r="W42" s="4">
        <v>0</v>
      </c>
      <c r="X42" s="21">
        <f t="shared" si="6"/>
        <v>0</v>
      </c>
      <c r="Y42" s="4">
        <v>0</v>
      </c>
      <c r="Z42" s="21">
        <f t="shared" si="7"/>
        <v>0</v>
      </c>
      <c r="AA42" s="4">
        <v>0</v>
      </c>
      <c r="AB42" s="5">
        <f t="shared" si="8"/>
        <v>0</v>
      </c>
      <c r="AC42" s="4">
        <v>0</v>
      </c>
      <c r="AD42" s="5">
        <f t="shared" si="9"/>
        <v>0</v>
      </c>
      <c r="AE42" s="4">
        <v>0</v>
      </c>
      <c r="AF42" s="5">
        <f t="shared" si="13"/>
        <v>0</v>
      </c>
      <c r="AG42" s="4">
        <v>0</v>
      </c>
      <c r="AH42" s="28">
        <f t="shared" si="10"/>
        <v>0</v>
      </c>
      <c r="AI42" s="4">
        <v>0</v>
      </c>
      <c r="AJ42" s="28">
        <f t="shared" si="11"/>
        <v>0</v>
      </c>
      <c r="AK42" s="4">
        <v>0</v>
      </c>
      <c r="AL42" s="28">
        <f t="shared" si="12"/>
        <v>0</v>
      </c>
    </row>
    <row r="43" spans="1:38" s="18" customFormat="1">
      <c r="A43" s="6" t="s">
        <v>29</v>
      </c>
      <c r="B43" s="4">
        <v>2005</v>
      </c>
      <c r="C43" s="4" t="s">
        <v>41</v>
      </c>
      <c r="D43" s="4" t="s">
        <v>10</v>
      </c>
      <c r="E43" s="25">
        <v>38</v>
      </c>
      <c r="F43" s="8">
        <f t="shared" si="15"/>
        <v>1</v>
      </c>
      <c r="G43" s="4">
        <v>21</v>
      </c>
      <c r="H43" s="21">
        <v>1</v>
      </c>
      <c r="I43" s="4">
        <v>0</v>
      </c>
      <c r="J43" s="21">
        <f t="shared" si="0"/>
        <v>0</v>
      </c>
      <c r="K43" s="4">
        <v>0</v>
      </c>
      <c r="L43" s="21">
        <f t="shared" si="1"/>
        <v>0</v>
      </c>
      <c r="M43" s="4">
        <v>0</v>
      </c>
      <c r="N43" s="21">
        <v>0</v>
      </c>
      <c r="O43" s="4">
        <v>0</v>
      </c>
      <c r="P43" s="21">
        <f t="shared" si="16"/>
        <v>0</v>
      </c>
      <c r="Q43" s="4">
        <v>0</v>
      </c>
      <c r="R43" s="21">
        <f t="shared" si="3"/>
        <v>0</v>
      </c>
      <c r="S43" s="4">
        <v>0</v>
      </c>
      <c r="T43" s="21">
        <f t="shared" si="4"/>
        <v>0</v>
      </c>
      <c r="U43" s="4">
        <v>0</v>
      </c>
      <c r="V43" s="21">
        <f t="shared" si="5"/>
        <v>0</v>
      </c>
      <c r="W43" s="4">
        <v>0</v>
      </c>
      <c r="X43" s="21">
        <f t="shared" si="6"/>
        <v>0</v>
      </c>
      <c r="Y43" s="4">
        <v>0</v>
      </c>
      <c r="Z43" s="21">
        <f t="shared" si="7"/>
        <v>0</v>
      </c>
      <c r="AA43" s="4">
        <v>0</v>
      </c>
      <c r="AB43" s="5">
        <f t="shared" si="8"/>
        <v>0</v>
      </c>
      <c r="AC43" s="4">
        <v>0</v>
      </c>
      <c r="AD43" s="5">
        <f t="shared" si="9"/>
        <v>0</v>
      </c>
      <c r="AE43" s="4">
        <v>0</v>
      </c>
      <c r="AF43" s="5">
        <f t="shared" si="13"/>
        <v>0</v>
      </c>
      <c r="AG43" s="4">
        <v>0</v>
      </c>
      <c r="AH43" s="28">
        <f t="shared" si="10"/>
        <v>0</v>
      </c>
      <c r="AI43" s="4">
        <v>0</v>
      </c>
      <c r="AJ43" s="28">
        <f t="shared" si="11"/>
        <v>0</v>
      </c>
      <c r="AK43" s="4">
        <v>0</v>
      </c>
      <c r="AL43" s="28">
        <f t="shared" si="12"/>
        <v>0</v>
      </c>
    </row>
    <row r="44" spans="1:38" s="18" customFormat="1">
      <c r="A44" s="6" t="s">
        <v>30</v>
      </c>
      <c r="B44" s="4">
        <v>2007</v>
      </c>
      <c r="C44" s="4" t="s">
        <v>41</v>
      </c>
      <c r="D44" s="4" t="s">
        <v>10</v>
      </c>
      <c r="E44" s="25">
        <v>38</v>
      </c>
      <c r="F44" s="8">
        <f t="shared" si="15"/>
        <v>1</v>
      </c>
      <c r="G44" s="4">
        <v>22</v>
      </c>
      <c r="H44" s="21">
        <v>1</v>
      </c>
      <c r="I44" s="4">
        <v>0</v>
      </c>
      <c r="J44" s="21">
        <f t="shared" si="0"/>
        <v>0</v>
      </c>
      <c r="K44" s="4">
        <v>0</v>
      </c>
      <c r="L44" s="21">
        <f t="shared" si="1"/>
        <v>0</v>
      </c>
      <c r="M44" s="4">
        <v>0</v>
      </c>
      <c r="N44" s="21">
        <v>0</v>
      </c>
      <c r="O44" s="4">
        <v>0</v>
      </c>
      <c r="P44" s="21">
        <f t="shared" si="16"/>
        <v>0</v>
      </c>
      <c r="Q44" s="4">
        <v>0</v>
      </c>
      <c r="R44" s="21">
        <f t="shared" si="3"/>
        <v>0</v>
      </c>
      <c r="S44" s="4">
        <v>0</v>
      </c>
      <c r="T44" s="21">
        <f t="shared" si="4"/>
        <v>0</v>
      </c>
      <c r="U44" s="4">
        <v>0</v>
      </c>
      <c r="V44" s="21">
        <f t="shared" si="5"/>
        <v>0</v>
      </c>
      <c r="W44" s="4">
        <v>0</v>
      </c>
      <c r="X44" s="21">
        <f t="shared" si="6"/>
        <v>0</v>
      </c>
      <c r="Y44" s="4">
        <v>0</v>
      </c>
      <c r="Z44" s="21">
        <f t="shared" si="7"/>
        <v>0</v>
      </c>
      <c r="AA44" s="4">
        <v>0</v>
      </c>
      <c r="AB44" s="5">
        <f t="shared" si="8"/>
        <v>0</v>
      </c>
      <c r="AC44" s="4">
        <v>0</v>
      </c>
      <c r="AD44" s="5">
        <f t="shared" si="9"/>
        <v>0</v>
      </c>
      <c r="AE44" s="4">
        <v>0</v>
      </c>
      <c r="AF44" s="5">
        <f t="shared" si="13"/>
        <v>0</v>
      </c>
      <c r="AG44" s="4">
        <v>0</v>
      </c>
      <c r="AH44" s="28">
        <f t="shared" si="10"/>
        <v>0</v>
      </c>
      <c r="AI44" s="4">
        <v>0</v>
      </c>
      <c r="AJ44" s="28">
        <f t="shared" si="11"/>
        <v>0</v>
      </c>
      <c r="AK44" s="4">
        <v>0</v>
      </c>
      <c r="AL44" s="28">
        <f t="shared" si="12"/>
        <v>0</v>
      </c>
    </row>
    <row r="45" spans="1:38" s="20" customFormat="1">
      <c r="A45" s="6" t="s">
        <v>32</v>
      </c>
      <c r="B45" s="4">
        <v>2007</v>
      </c>
      <c r="C45" s="4" t="s">
        <v>41</v>
      </c>
      <c r="D45" s="4" t="s">
        <v>10</v>
      </c>
      <c r="E45" s="25">
        <v>38</v>
      </c>
      <c r="F45" s="8">
        <f t="shared" si="15"/>
        <v>1</v>
      </c>
      <c r="G45" s="4">
        <v>24</v>
      </c>
      <c r="H45" s="21">
        <v>1</v>
      </c>
      <c r="I45" s="4">
        <v>0</v>
      </c>
      <c r="J45" s="21">
        <f t="shared" si="0"/>
        <v>0</v>
      </c>
      <c r="K45" s="4">
        <v>0</v>
      </c>
      <c r="L45" s="21">
        <f t="shared" si="1"/>
        <v>0</v>
      </c>
      <c r="M45" s="4">
        <v>0</v>
      </c>
      <c r="N45" s="21">
        <v>0</v>
      </c>
      <c r="O45" s="4">
        <v>0</v>
      </c>
      <c r="P45" s="21">
        <f t="shared" si="16"/>
        <v>0</v>
      </c>
      <c r="Q45" s="4">
        <v>0</v>
      </c>
      <c r="R45" s="21">
        <f t="shared" si="3"/>
        <v>0</v>
      </c>
      <c r="S45" s="4">
        <v>0</v>
      </c>
      <c r="T45" s="21">
        <f t="shared" si="4"/>
        <v>0</v>
      </c>
      <c r="U45" s="4">
        <v>0</v>
      </c>
      <c r="V45" s="21">
        <f t="shared" si="5"/>
        <v>0</v>
      </c>
      <c r="W45" s="4">
        <v>0</v>
      </c>
      <c r="X45" s="21">
        <f t="shared" si="6"/>
        <v>0</v>
      </c>
      <c r="Y45" s="4">
        <v>0</v>
      </c>
      <c r="Z45" s="21">
        <f t="shared" si="7"/>
        <v>0</v>
      </c>
      <c r="AA45" s="4">
        <v>0</v>
      </c>
      <c r="AB45" s="5">
        <f t="shared" si="8"/>
        <v>0</v>
      </c>
      <c r="AC45" s="4">
        <v>0</v>
      </c>
      <c r="AD45" s="5">
        <f t="shared" si="9"/>
        <v>0</v>
      </c>
      <c r="AE45" s="4">
        <v>0</v>
      </c>
      <c r="AF45" s="5">
        <f t="shared" si="13"/>
        <v>0</v>
      </c>
      <c r="AG45" s="4">
        <v>0</v>
      </c>
      <c r="AH45" s="28">
        <f t="shared" si="10"/>
        <v>0</v>
      </c>
      <c r="AI45" s="4">
        <v>0</v>
      </c>
      <c r="AJ45" s="28">
        <f t="shared" si="11"/>
        <v>0</v>
      </c>
      <c r="AK45" s="4">
        <v>0</v>
      </c>
      <c r="AL45" s="28">
        <f t="shared" si="12"/>
        <v>0</v>
      </c>
    </row>
    <row r="46" spans="1:38" s="14" customFormat="1">
      <c r="A46" s="27" t="s">
        <v>96</v>
      </c>
      <c r="B46" s="4">
        <v>2004</v>
      </c>
      <c r="C46" s="4" t="s">
        <v>94</v>
      </c>
      <c r="D46" s="4" t="s">
        <v>10</v>
      </c>
      <c r="E46" s="25">
        <v>38</v>
      </c>
      <c r="F46" s="8">
        <f t="shared" si="15"/>
        <v>1</v>
      </c>
      <c r="G46" s="4">
        <v>0</v>
      </c>
      <c r="H46" s="21">
        <v>0</v>
      </c>
      <c r="I46" s="4">
        <v>0</v>
      </c>
      <c r="J46" s="21">
        <f t="shared" si="0"/>
        <v>0</v>
      </c>
      <c r="K46" s="4">
        <v>0</v>
      </c>
      <c r="L46" s="21">
        <f t="shared" si="1"/>
        <v>0</v>
      </c>
      <c r="M46" s="4">
        <v>0</v>
      </c>
      <c r="N46" s="21">
        <v>0</v>
      </c>
      <c r="O46" s="4">
        <v>23</v>
      </c>
      <c r="P46" s="21">
        <f t="shared" si="16"/>
        <v>1</v>
      </c>
      <c r="Q46" s="4">
        <v>0</v>
      </c>
      <c r="R46" s="21">
        <f t="shared" si="3"/>
        <v>0</v>
      </c>
      <c r="S46" s="4">
        <v>0</v>
      </c>
      <c r="T46" s="21">
        <f t="shared" si="4"/>
        <v>0</v>
      </c>
      <c r="U46" s="4">
        <v>0</v>
      </c>
      <c r="V46" s="21">
        <f t="shared" si="5"/>
        <v>0</v>
      </c>
      <c r="W46" s="4">
        <v>0</v>
      </c>
      <c r="X46" s="21">
        <f t="shared" si="6"/>
        <v>0</v>
      </c>
      <c r="Y46" s="4">
        <v>0</v>
      </c>
      <c r="Z46" s="21">
        <f t="shared" si="7"/>
        <v>0</v>
      </c>
      <c r="AA46" s="4">
        <v>0</v>
      </c>
      <c r="AB46" s="5">
        <f t="shared" si="8"/>
        <v>0</v>
      </c>
      <c r="AC46" s="4">
        <v>0</v>
      </c>
      <c r="AD46" s="5">
        <f t="shared" si="9"/>
        <v>0</v>
      </c>
      <c r="AE46" s="4">
        <v>0</v>
      </c>
      <c r="AF46" s="5">
        <f t="shared" si="13"/>
        <v>0</v>
      </c>
      <c r="AG46" s="4">
        <v>0</v>
      </c>
      <c r="AH46" s="28">
        <f t="shared" si="10"/>
        <v>0</v>
      </c>
      <c r="AI46" s="4">
        <v>0</v>
      </c>
      <c r="AJ46" s="28">
        <f t="shared" si="11"/>
        <v>0</v>
      </c>
      <c r="AK46" s="4">
        <v>0</v>
      </c>
      <c r="AL46" s="28">
        <f t="shared" si="12"/>
        <v>0</v>
      </c>
    </row>
    <row r="47" spans="1:38" s="14" customFormat="1">
      <c r="A47" s="15"/>
      <c r="E47" s="16"/>
    </row>
    <row r="48" spans="1:38" s="3" customFormat="1">
      <c r="A48" s="30" t="s">
        <v>59</v>
      </c>
      <c r="B48" s="29" t="s">
        <v>0</v>
      </c>
      <c r="C48" s="29" t="s">
        <v>1</v>
      </c>
      <c r="D48" s="29" t="s">
        <v>2</v>
      </c>
      <c r="E48" s="29" t="s">
        <v>3</v>
      </c>
      <c r="F48" s="29" t="s">
        <v>4</v>
      </c>
      <c r="G48" s="29" t="s">
        <v>5</v>
      </c>
      <c r="H48" s="29"/>
      <c r="I48" s="29" t="s">
        <v>45</v>
      </c>
      <c r="J48" s="29"/>
      <c r="K48" s="29" t="s">
        <v>46</v>
      </c>
      <c r="L48" s="29"/>
      <c r="M48" s="29" t="s">
        <v>47</v>
      </c>
      <c r="N48" s="29"/>
      <c r="O48" s="29" t="s">
        <v>48</v>
      </c>
      <c r="P48" s="29"/>
      <c r="Q48" s="29" t="s">
        <v>49</v>
      </c>
      <c r="R48" s="29"/>
      <c r="S48" s="29" t="s">
        <v>50</v>
      </c>
      <c r="T48" s="29"/>
      <c r="U48" s="29" t="s">
        <v>51</v>
      </c>
      <c r="V48" s="29"/>
      <c r="W48" s="29" t="s">
        <v>58</v>
      </c>
      <c r="X48" s="29"/>
      <c r="Y48" s="29" t="s">
        <v>57</v>
      </c>
      <c r="Z48" s="29"/>
      <c r="AA48" s="29" t="s">
        <v>56</v>
      </c>
      <c r="AB48" s="29"/>
      <c r="AC48" s="29" t="s">
        <v>55</v>
      </c>
      <c r="AD48" s="29"/>
      <c r="AE48" s="29" t="s">
        <v>54</v>
      </c>
      <c r="AF48" s="29"/>
      <c r="AG48" s="29" t="s">
        <v>53</v>
      </c>
      <c r="AH48" s="29"/>
      <c r="AI48" s="29" t="s">
        <v>52</v>
      </c>
      <c r="AJ48" s="29"/>
      <c r="AK48" s="29" t="s">
        <v>100</v>
      </c>
      <c r="AL48" s="29"/>
    </row>
    <row r="49" spans="1:38" s="3" customFormat="1">
      <c r="A49" s="30"/>
      <c r="B49" s="29"/>
      <c r="C49" s="29"/>
      <c r="D49" s="29"/>
      <c r="E49" s="29"/>
      <c r="F49" s="29"/>
      <c r="G49" s="7" t="s">
        <v>6</v>
      </c>
      <c r="H49" s="7" t="s">
        <v>7</v>
      </c>
      <c r="I49" s="7" t="s">
        <v>6</v>
      </c>
      <c r="J49" s="7" t="s">
        <v>7</v>
      </c>
      <c r="K49" s="7" t="s">
        <v>6</v>
      </c>
      <c r="L49" s="7" t="s">
        <v>7</v>
      </c>
      <c r="M49" s="7" t="s">
        <v>6</v>
      </c>
      <c r="N49" s="7" t="s">
        <v>7</v>
      </c>
      <c r="O49" s="7" t="s">
        <v>6</v>
      </c>
      <c r="P49" s="7" t="s">
        <v>7</v>
      </c>
      <c r="Q49" s="7" t="s">
        <v>6</v>
      </c>
      <c r="R49" s="7" t="s">
        <v>7</v>
      </c>
      <c r="S49" s="7" t="s">
        <v>6</v>
      </c>
      <c r="T49" s="7" t="s">
        <v>7</v>
      </c>
      <c r="U49" s="7" t="s">
        <v>6</v>
      </c>
      <c r="V49" s="7" t="s">
        <v>7</v>
      </c>
      <c r="W49" s="7" t="s">
        <v>6</v>
      </c>
      <c r="X49" s="7" t="s">
        <v>7</v>
      </c>
      <c r="Y49" s="7" t="s">
        <v>6</v>
      </c>
      <c r="Z49" s="7" t="s">
        <v>7</v>
      </c>
      <c r="AA49" s="7" t="s">
        <v>6</v>
      </c>
      <c r="AB49" s="7" t="s">
        <v>7</v>
      </c>
      <c r="AC49" s="7" t="s">
        <v>6</v>
      </c>
      <c r="AD49" s="7" t="s">
        <v>7</v>
      </c>
      <c r="AE49" s="7" t="s">
        <v>6</v>
      </c>
      <c r="AF49" s="7" t="s">
        <v>7</v>
      </c>
      <c r="AG49" s="7" t="s">
        <v>6</v>
      </c>
      <c r="AH49" s="7" t="s">
        <v>7</v>
      </c>
      <c r="AI49" s="7" t="s">
        <v>6</v>
      </c>
      <c r="AJ49" s="7" t="s">
        <v>7</v>
      </c>
      <c r="AK49" s="17" t="s">
        <v>6</v>
      </c>
      <c r="AL49" s="17" t="s">
        <v>7</v>
      </c>
    </row>
    <row r="50" spans="1:38">
      <c r="A50" s="6" t="s">
        <v>62</v>
      </c>
      <c r="B50" s="4">
        <v>1998</v>
      </c>
      <c r="C50" s="4" t="s">
        <v>44</v>
      </c>
      <c r="D50" s="4" t="s">
        <v>38</v>
      </c>
      <c r="E50" s="7">
        <v>1</v>
      </c>
      <c r="F50" s="8">
        <f>AL50+J50+L50+N50+P50+R50+T50+AF50+AJ50+AH50</f>
        <v>229</v>
      </c>
      <c r="G50" s="4">
        <v>3</v>
      </c>
      <c r="H50" s="28">
        <f>IF(G50=1,20,IF(G50=2,18,IF(G50=3,16,IF(G50=4,15,IF(G50=5,14,IF(G50=6,13,IF(G50=7,12,IF(G50=8,11,IF(G50=9,10,IF(G50=10,9,IF(G50=11,8,IF(G50=12,7,IF(G50=13,6,IF(G50=14,5,IF(G50=15,4,IF(G50=16,3,IF(G50=17,2,IF(G50&gt;=18,1,0))))))))))))))))))</f>
        <v>16</v>
      </c>
      <c r="I50" s="4">
        <v>5</v>
      </c>
      <c r="J50" s="21">
        <f>IF(I50=1,30,IF(I50=2,28,IF(I50=3,26,IF(I50=4,25,IF(I50=5,24,IF(I50=6,23,IF(I50=7,22,IF(I50=8,21,IF(I50=9,20,IF(I50=10,19,IF(I50=11,18,IF(I50=12,17,IF(I50=13,16,IF(I50=14,15,IF(I50=15,14,IF(I50=16,13,IF(I50=17,12,IF(I50=18,11,IF(I50=19,10,IF(I50=20,9,IF(I50=21,8,IF(I50=22,7,IF(I50=23,6,IF(I50=24,5,IF(I50=25,4,IF(I50=26,3,IF(I50=27,2,IF(I50&gt;=28,1,0))))))))))))))))))))))))))))</f>
        <v>24</v>
      </c>
      <c r="K50" s="4">
        <v>5</v>
      </c>
      <c r="L50" s="21">
        <f>IF(K50=1,30,IF(K50=2,28,IF(K50=3,26,IF(K50=4,25,IF(K50=5,24,IF(K50=6,23,IF(K50=7,22,IF(K50=8,21,IF(K50=9,20,IF(K50=10,19,IF(K50=11,18,IF(K50=12,17,IF(K50=13,16,IF(K50=14,15,IF(K50=15,14,IF(K50=16,13,IF(K50=17,12,IF(K50=18,11,IF(K50=19,10,IF(K50=20,9,IF(K50=21,8,IF(K50=22,7,IF(K50=23,6,IF(K50=24,5,IF(K50=25,4,IF(K50=26,3,IF(K50=27,2,IF(K50&gt;=28,1,0))))))))))))))))))))))))))))</f>
        <v>24</v>
      </c>
      <c r="M50" s="4">
        <v>2</v>
      </c>
      <c r="N50" s="21">
        <f>IF(M50=1,20,IF(M50=2,18,IF(M50=3,16,IF(M50=4,15,IF(M50=5,14,IF(M50=6,13,IF(M50=7,12,IF(M50=8,11,IF(M50=9,10,IF(M50=10,9,IF(M50=11,8,IF(M50=12,7,IF(M50=13,6,IF(M50=14,5,IF(M50=15,4,IF(M50=16,3,IF(M50=17,2,IF(M50&gt;=18,1,0))))))))))))))))))</f>
        <v>18</v>
      </c>
      <c r="O50" s="4">
        <v>3</v>
      </c>
      <c r="P50" s="21">
        <f>IF(O50=1,20,IF(O50=2,18,IF(O50=3,16,IF(O50=4,15,IF(O50=5,14,IF(O50=6,13,IF(O50=7,12,IF(O50=8,11,IF(O50=9,10,IF(O50=10,9,IF(O50=11,8,IF(O50=12,7,IF(O50=13,6,IF(O50=14,5,IF(O50=15,4,IF(O50=16,3,IF(O50=17,2,IF(O50&gt;=18,1,0))))))))))))))))))</f>
        <v>16</v>
      </c>
      <c r="Q50" s="4">
        <v>1</v>
      </c>
      <c r="R50" s="21">
        <f>IF(Q50=1,20,IF(Q50=2,18,IF(Q50=3,16,IF(Q50=4,15,IF(Q50=5,14,IF(Q50=6,13,IF(Q50=7,12,IF(Q50=8,11,IF(Q50=9,10,IF(Q50=10,9,IF(Q50=11,8,IF(Q50=12,7,IF(Q50=13,6,IF(Q50=14,5,IF(Q50=15,4,IF(Q50=16,3,IF(Q50=17,2,IF(Q50&gt;=18,1,0))))))))))))))))))</f>
        <v>20</v>
      </c>
      <c r="S50" s="4">
        <v>1</v>
      </c>
      <c r="T50" s="21">
        <f>IF(S50=1,20,IF(S50=2,18,IF(S50=3,16,IF(S50=4,15,IF(S50=5,14,IF(S50=6,13,IF(S50=7,12,IF(S50=8,11,IF(S50=9,10,IF(S50=10,9,IF(S50=11,8,IF(S50=12,7,IF(S50=13,6,IF(S50=14,5,IF(S50=15,4,IF(S50=16,3,IF(S50=17,2,IF(S50&gt;=18,1,0))))))))))))))))))</f>
        <v>20</v>
      </c>
      <c r="U50" s="4">
        <v>0</v>
      </c>
      <c r="V50" s="5">
        <f>IF(U50=1,30,IF(U50=2,28,IF(U50=3,26,IF(U50=4,25,IF(U50=5,24,IF(U50=6,23,IF(U50=7,22,IF(U50=8,21,IF(U50=9,20,IF(U50=10,19,IF(U50=11,18,IF(U50=12,17,IF(U50=13,16,IF(U50=14,15,IF(U50=15,14,IF(U50=16,13,IF(U50=17,12,IF(U50=18,11,IF(U50=19,10,IF(U50=20,9,IF(U50=21,8,IF(U50=22,7,IF(U50=23,6,IF(U50=24,5,IF(U50=25,4,IF(U50=26,3,IF(U50=27,2,IF(U50&gt;=28,1,0))))))))))))))))))))))))))))</f>
        <v>0</v>
      </c>
      <c r="W50" s="4">
        <v>0</v>
      </c>
      <c r="X50" s="28">
        <f>IF(W50=1,30,IF(W50=2,28,IF(W50=3,26,IF(W50=4,25,IF(W50=5,24,IF(W50=6,23,IF(W50=7,22,IF(W50=8,21,IF(W50=9,20,IF(W50=10,19,IF(W50=11,18,IF(W50=12,17,IF(W50=13,16,IF(W50=14,15,IF(W50=15,14,IF(W50=16,13,IF(W50=17,12,IF(W50=18,11,IF(W50=19,10,IF(W50=20,9,IF(W50=21,8,IF(W50=22,7,IF(W50=23,6,IF(W50=24,5,IF(W50=25,4,IF(W50=26,3,IF(W50=27,2,IF(W50&gt;=28,1,0))))))))))))))))))))))))))))</f>
        <v>0</v>
      </c>
      <c r="Y50" s="4">
        <v>0</v>
      </c>
      <c r="Z50" s="28">
        <f>IF(Y50=1,30,IF(Y50=2,28,IF(Y50=3,26,IF(Y50=4,25,IF(Y50=5,24,IF(Y50=6,23,IF(Y50=7,22,IF(Y50=8,21,IF(Y50=9,20,IF(Y50=10,19,IF(Y50=11,18,IF(Y50=12,17,IF(Y50=13,16,IF(Y50=14,15,IF(Y50=15,14,IF(Y50=16,13,IF(Y50=17,12,IF(Y50=18,11,IF(Y50=19,10,IF(Y50=20,9,IF(Y50=21,8,IF(Y50=22,7,IF(Y50=23,6,IF(Y50=24,5,IF(Y50=25,4,IF(Y50=26,3,IF(Y50=27,2,IF(Y50&gt;=28,1,0))))))))))))))))))))))))))))</f>
        <v>0</v>
      </c>
      <c r="AA50" s="4">
        <v>0</v>
      </c>
      <c r="AB50" s="5">
        <f>IF(AA50=1,30,IF(AA50=2,28,IF(AA50=3,26,IF(AA50=4,25,IF(AA50=5,24,IF(AA50=6,23,IF(AA50=7,22,IF(AA50=8,21,IF(AA50=9,20,IF(AA50=10,19,IF(AA50=11,18,IF(AA50=12,17,IF(AA50=13,16,IF(AA50=14,15,IF(AA50=15,14,IF(AA50=16,13,IF(AA50=17,12,IF(AA50=18,11,IF(AA50=19,10,IF(AA50=20,9,IF(AA50=21,8,IF(AA50=22,7,IF(AA50=23,6,IF(AA50=24,5,IF(AA50=25,4,IF(AA50=26,3,IF(AA50=27,2,IF(AA50&gt;=28,1,0))))))))))))))))))))))))))))</f>
        <v>0</v>
      </c>
      <c r="AC50" s="4">
        <v>0</v>
      </c>
      <c r="AD50" s="5">
        <f>IF(AC50=1,30,IF(AC50=2,28,IF(AC50=3,26,IF(AC50=4,25,IF(AC50=5,24,IF(AC50=6,23,IF(AC50=7,22,IF(AC50=8,21,IF(AC50=9,20,IF(AC50=10,19,IF(AC50=11,18,IF(AC50=12,17,IF(AC50=13,16,IF(AC50=14,15,IF(AC50=15,14,IF(AC50=16,13,IF(AC50=17,12,IF(AC50=18,11,IF(AC50=19,10,IF(AC50=20,9,IF(AC50=21,8,IF(AC50=22,7,IF(AC50=23,6,IF(AC50=24,5,IF(AC50=25,4,IF(AC50=26,3,IF(AC50=27,2,IF(AC50&gt;=28,1,0))))))))))))))))))))))))))))</f>
        <v>0</v>
      </c>
      <c r="AE50" s="4">
        <v>1</v>
      </c>
      <c r="AF50" s="21">
        <f>IF(AE50=1,20,IF(AE50=2,18,IF(AE50=3,16,IF(AE50=4,15,IF(AE50=5,14,IF(AE50=6,13,IF(AE50=7,12,IF(AE50=8,11,IF(AE50=9,10,IF(AE50=10,9,IF(AE50=11,8,IF(AE50=12,7,IF(AE50=13,6,IF(AE50=14,5,IF(AE50=15,4,IF(AE50=16,3,IF(AE50=17,2,IF(AE50&gt;=18,1,0))))))))))))))))))</f>
        <v>20</v>
      </c>
      <c r="AG50" s="4">
        <v>9</v>
      </c>
      <c r="AH50" s="21">
        <f>IF(AG50=1,40,IF(AG50=2,37,IF(AG50=3,35,IF(AG50=4,33,IF(AG50=5,32,IF(AG50=6,31,IF(AG50=7,30,IF(AG50=8,29,IF(AG50=9,28,IF(AG50=10,27,IF(AG50=11,26,IF(AG50=12,25,IF(AG50=13,24,IF(AG50=14,23,IF(AG50=15,22,IF(AG50=16,21,IF(AG50=17,20,IF(AG50=18,19,IF(AG50=19,18,IF(AG50=20,17,IF(AG50=21,16,IF(AG50=22,15,IF(AG50=23,14,IF(AG50=24,13,IF(AG50=25,12,IF(AG50=26,11,IF(AG50=27,10,IF(AG50=28,9,IF(AG50=29,8,IF(AG50=30,7,IF(AG50=31,6,IF(AG50=32,5,IF(AG50=33,4,IF(AG50=34,3,IF(AG50=35,2,IF(AG50&gt;=36,1,0))))))))))))))))))))))))))))))))))))</f>
        <v>28</v>
      </c>
      <c r="AI50" s="4">
        <v>8</v>
      </c>
      <c r="AJ50" s="21">
        <f>IF(AI50=1,40,IF(AI50=2,37,IF(AI50=3,35,IF(AI50=4,33,IF(AI50=5,32,IF(AI50=6,31,IF(AI50=7,30,IF(AI50=8,29,IF(AI50=9,28,IF(AI50=10,27,IF(AI50=11,26,IF(AI50=12,25,IF(AI50=13,24,IF(AI50=14,23,IF(AI50=15,22,IF(AI50=16,21,IF(AI50=17,20,IF(AI50=18,19,IF(AI50=19,18,IF(AI50=20,17,IF(AI50=21,16,IF(AI50=22,15,IF(AI50=23,14,IF(AI50=24,13,IF(AI50=25,12,IF(AI50=26,11,IF(AI50=27,10,IF(AI50=28,9,IF(AI50=29,8,IF(AI50=30,7,IF(AI50=31,6,IF(AI50=32,5,IF(AI50=33,4,IF(AI50=34,3,IF(AI50=35,2,IF(AI50&gt;=36,1,0))))))))))))))))))))))))))))))))))))</f>
        <v>29</v>
      </c>
      <c r="AK50" s="4">
        <v>7</v>
      </c>
      <c r="AL50" s="21">
        <f>IF(AK50=1,40,IF(AK50=2,37,IF(AK50=3,35,IF(AK50=4,33,IF(AK50=5,32,IF(AK50=6,31,IF(AK50=7,30,IF(AK50=8,29,IF(AK50=9,28,IF(AK50=10,27,IF(AK50=11,26,IF(AK50=12,25,IF(AK50=13,24,IF(AK50=14,23,IF(AK50=15,22,IF(AK50=16,21,IF(AK50=17,20,IF(AK50=18,19,IF(AK50=19,18,IF(AK50=20,17,IF(AK50=21,16,IF(AK50=22,15,IF(AK50=23,14,IF(AK50=24,13,IF(AK50=25,12,IF(AK50=26,11,IF(AK50=27,10,IF(AK50=28,9,IF(AK50=29,8,IF(AK50=30,7,IF(AK50=31,6,IF(AK50=32,5,IF(AK50=33,4,IF(AK50=34,3,IF(AK50=35,2,IF(AK50&gt;=36,1,0))))))))))))))))))))))))))))))))))))</f>
        <v>30</v>
      </c>
    </row>
    <row r="51" spans="1:38" s="2" customFormat="1">
      <c r="A51" s="6" t="s">
        <v>83</v>
      </c>
      <c r="B51" s="4">
        <v>2007</v>
      </c>
      <c r="C51" s="4" t="s">
        <v>42</v>
      </c>
      <c r="D51" s="4" t="s">
        <v>38</v>
      </c>
      <c r="E51" s="9">
        <v>2</v>
      </c>
      <c r="F51" s="8">
        <f>AJ51+J51+AH51+N51+P51+L51+T51+V51+X51+AF51</f>
        <v>155</v>
      </c>
      <c r="G51" s="4">
        <v>0</v>
      </c>
      <c r="H51" s="28">
        <f t="shared" ref="H51:H59" si="17">IF(G51=1,20,IF(G51=2,18,IF(G51=3,16,IF(G51=4,15,IF(G51=5,14,IF(G51=6,13,IF(G51=7,12,IF(G51=8,11,IF(G51=9,10,IF(G51=10,9,IF(G51=11,8,IF(G51=12,7,IF(G51=13,6,IF(G51=14,5,IF(G51=15,4,IF(G51=16,3,IF(G51=17,2,IF(G51&gt;=18,1,0))))))))))))))))))</f>
        <v>0</v>
      </c>
      <c r="I51" s="4">
        <v>13</v>
      </c>
      <c r="J51" s="21">
        <f t="shared" ref="J51:J57" si="18">IF(I51=1,30,IF(I51=2,28,IF(I51=3,26,IF(I51=4,25,IF(I51=5,24,IF(I51=6,23,IF(I51=7,22,IF(I51=8,21,IF(I51=9,20,IF(I51=10,19,IF(I51=11,18,IF(I51=12,17,IF(I51=13,16,IF(I51=14,15,IF(I51=15,14,IF(I51=16,13,IF(I51=17,12,IF(I51=18,11,IF(I51=19,10,IF(I51=20,9,IF(I51=21,8,IF(I51=22,7,IF(I51=23,6,IF(I51=24,5,IF(I51=25,4,IF(I51=26,3,IF(I51=27,2,IF(I51&gt;=28,1,0))))))))))))))))))))))))))))</f>
        <v>16</v>
      </c>
      <c r="K51" s="4">
        <v>0</v>
      </c>
      <c r="L51" s="21">
        <f t="shared" ref="L51:L57" si="19">IF(K51=1,30,IF(K51=2,28,IF(K51=3,26,IF(K51=4,25,IF(K51=5,24,IF(K51=6,23,IF(K51=7,22,IF(K51=8,21,IF(K51=9,20,IF(K51=10,19,IF(K51=11,18,IF(K51=12,17,IF(K51=13,16,IF(K51=14,15,IF(K51=15,14,IF(K51=16,13,IF(K51=17,12,IF(K51=18,11,IF(K51=19,10,IF(K51=20,9,IF(K51=21,8,IF(K51=22,7,IF(K51=23,6,IF(K51=24,5,IF(K51=25,4,IF(K51=26,3,IF(K51=27,2,IF(K51&gt;=28,1,0))))))))))))))))))))))))))))</f>
        <v>0</v>
      </c>
      <c r="M51" s="4">
        <v>3</v>
      </c>
      <c r="N51" s="21">
        <f t="shared" ref="N51:N57" si="20">IF(M51=1,20,IF(M51=2,18,IF(M51=3,16,IF(M51=4,15,IF(M51=5,14,IF(M51=6,13,IF(M51=7,12,IF(M51=8,11,IF(M51=9,10,IF(M51=10,9,IF(M51=11,8,IF(M51=12,7,IF(M51=13,6,IF(M51=14,5,IF(M51=15,4,IF(M51=16,3,IF(M51=17,2,IF(M51&gt;=18,1,0))))))))))))))))))</f>
        <v>16</v>
      </c>
      <c r="O51" s="4">
        <v>4</v>
      </c>
      <c r="P51" s="21">
        <f t="shared" ref="P51:P57" si="21">IF(O51=1,20,IF(O51=2,18,IF(O51=3,16,IF(O51=4,15,IF(O51=5,14,IF(O51=6,13,IF(O51=7,12,IF(O51=8,11,IF(O51=9,10,IF(O51=10,9,IF(O51=11,8,IF(O51=12,7,IF(O51=13,6,IF(O51=14,5,IF(O51=15,4,IF(O51=16,3,IF(O51=17,2,IF(O51&gt;=18,1,0))))))))))))))))))</f>
        <v>15</v>
      </c>
      <c r="Q51" s="4">
        <v>0</v>
      </c>
      <c r="R51" s="28">
        <f t="shared" ref="R51:R57" si="22">IF(Q51=1,20,IF(Q51=2,18,IF(Q51=3,16,IF(Q51=4,15,IF(Q51=5,14,IF(Q51=6,13,IF(Q51=7,12,IF(Q51=8,11,IF(Q51=9,10,IF(Q51=10,9,IF(Q51=11,8,IF(Q51=12,7,IF(Q51=13,6,IF(Q51=14,5,IF(Q51=15,4,IF(Q51=16,3,IF(Q51=17,2,IF(Q51&gt;=18,1,0))))))))))))))))))</f>
        <v>0</v>
      </c>
      <c r="S51" s="4">
        <v>3</v>
      </c>
      <c r="T51" s="21">
        <f t="shared" ref="T51:T57" si="23">IF(S51=1,20,IF(S51=2,18,IF(S51=3,16,IF(S51=4,15,IF(S51=5,14,IF(S51=6,13,IF(S51=7,12,IF(S51=8,11,IF(S51=9,10,IF(S51=10,9,IF(S51=11,8,IF(S51=12,7,IF(S51=13,6,IF(S51=14,5,IF(S51=15,4,IF(S51=16,3,IF(S51=17,2,IF(S51&gt;=18,1,0))))))))))))))))))</f>
        <v>16</v>
      </c>
      <c r="U51" s="4">
        <v>12</v>
      </c>
      <c r="V51" s="21">
        <f t="shared" ref="V51:V57" si="24">IF(U51=1,30,IF(U51=2,28,IF(U51=3,26,IF(U51=4,25,IF(U51=5,24,IF(U51=6,23,IF(U51=7,22,IF(U51=8,21,IF(U51=9,20,IF(U51=10,19,IF(U51=11,18,IF(U51=12,17,IF(U51=13,16,IF(U51=14,15,IF(U51=15,14,IF(U51=16,13,IF(U51=17,12,IF(U51=18,11,IF(U51=19,10,IF(U51=20,9,IF(U51=21,8,IF(U51=22,7,IF(U51=23,6,IF(U51=24,5,IF(U51=25,4,IF(U51=26,3,IF(U51=27,2,IF(U51&gt;=28,1,0))))))))))))))))))))))))))))</f>
        <v>17</v>
      </c>
      <c r="W51" s="4">
        <v>13</v>
      </c>
      <c r="X51" s="21">
        <f t="shared" ref="X51:X57" si="25">IF(W51=1,30,IF(W51=2,28,IF(W51=3,26,IF(W51=4,25,IF(W51=5,24,IF(W51=6,23,IF(W51=7,22,IF(W51=8,21,IF(W51=9,20,IF(W51=10,19,IF(W51=11,18,IF(W51=12,17,IF(W51=13,16,IF(W51=14,15,IF(W51=15,14,IF(W51=16,13,IF(W51=17,12,IF(W51=18,11,IF(W51=19,10,IF(W51=20,9,IF(W51=21,8,IF(W51=22,7,IF(W51=23,6,IF(W51=24,5,IF(W51=25,4,IF(W51=26,3,IF(W51=27,2,IF(W51&gt;=28,1,0))))))))))))))))))))))))))))</f>
        <v>16</v>
      </c>
      <c r="Y51" s="4">
        <v>0</v>
      </c>
      <c r="Z51" s="5">
        <f t="shared" ref="Z51:Z57" si="26">IF(Y51=1,30,IF(Y51=2,28,IF(Y51=3,26,IF(Y51=4,25,IF(Y51=5,24,IF(Y51=6,23,IF(Y51=7,22,IF(Y51=8,21,IF(Y51=9,20,IF(Y51=10,19,IF(Y51=11,18,IF(Y51=12,17,IF(Y51=13,16,IF(Y51=14,15,IF(Y51=15,14,IF(Y51=16,13,IF(Y51=17,12,IF(Y51=18,11,IF(Y51=19,10,IF(Y51=20,9,IF(Y51=21,8,IF(Y51=22,7,IF(Y51=23,6,IF(Y51=24,5,IF(Y51=25,4,IF(Y51=26,3,IF(Y51=27,2,IF(Y51&gt;=28,1,0))))))))))))))))))))))))))))</f>
        <v>0</v>
      </c>
      <c r="AA51" s="4">
        <v>0</v>
      </c>
      <c r="AB51" s="5">
        <f t="shared" ref="AB51:AB57" si="27">IF(AA51=1,30,IF(AA51=2,28,IF(AA51=3,26,IF(AA51=4,25,IF(AA51=5,24,IF(AA51=6,23,IF(AA51=7,22,IF(AA51=8,21,IF(AA51=9,20,IF(AA51=10,19,IF(AA51=11,18,IF(AA51=12,17,IF(AA51=13,16,IF(AA51=14,15,IF(AA51=15,14,IF(AA51=16,13,IF(AA51=17,12,IF(AA51=18,11,IF(AA51=19,10,IF(AA51=20,9,IF(AA51=21,8,IF(AA51=22,7,IF(AA51=23,6,IF(AA51=24,5,IF(AA51=25,4,IF(AA51=26,3,IF(AA51=27,2,IF(AA51&gt;=28,1,0))))))))))))))))))))))))))))</f>
        <v>0</v>
      </c>
      <c r="AC51" s="4">
        <v>0</v>
      </c>
      <c r="AD51" s="5">
        <f t="shared" ref="AD51:AD57" si="28">IF(AC51=1,30,IF(AC51=2,28,IF(AC51=3,26,IF(AC51=4,25,IF(AC51=5,24,IF(AC51=6,23,IF(AC51=7,22,IF(AC51=8,21,IF(AC51=9,20,IF(AC51=10,19,IF(AC51=11,18,IF(AC51=12,17,IF(AC51=13,16,IF(AC51=14,15,IF(AC51=15,14,IF(AC51=16,13,IF(AC51=17,12,IF(AC51=18,11,IF(AC51=19,10,IF(AC51=20,9,IF(AC51=21,8,IF(AC51=22,7,IF(AC51=23,6,IF(AC51=24,5,IF(AC51=25,4,IF(AC51=26,3,IF(AC51=27,2,IF(AC51&gt;=28,1,0))))))))))))))))))))))))))))</f>
        <v>0</v>
      </c>
      <c r="AE51" s="4">
        <v>8</v>
      </c>
      <c r="AF51" s="21">
        <f t="shared" ref="AF51:AF57" si="29">IF(AE51=1,20,IF(AE51=2,18,IF(AE51=3,16,IF(AE51=4,15,IF(AE51=5,14,IF(AE51=6,13,IF(AE51=7,12,IF(AE51=8,11,IF(AE51=9,10,IF(AE51=10,9,IF(AE51=11,8,IF(AE51=12,7,IF(AE51=13,6,IF(AE51=14,5,IF(AE51=15,4,IF(AE51=16,3,IF(AE51=17,2,IF(AE51&gt;=18,1,0))))))))))))))))))</f>
        <v>11</v>
      </c>
      <c r="AG51" s="4">
        <v>13</v>
      </c>
      <c r="AH51" s="21">
        <f t="shared" ref="AH51:AH57" si="30">IF(AG51=1,40,IF(AG51=2,37,IF(AG51=3,35,IF(AG51=4,33,IF(AG51=5,32,IF(AG51=6,31,IF(AG51=7,30,IF(AG51=8,29,IF(AG51=9,28,IF(AG51=10,27,IF(AG51=11,26,IF(AG51=12,25,IF(AG51=13,24,IF(AG51=14,23,IF(AG51=15,22,IF(AG51=16,21,IF(AG51=17,20,IF(AG51=18,19,IF(AG51=19,18,IF(AG51=20,17,IF(AG51=21,16,IF(AG51=22,15,IF(AG51=23,14,IF(AG51=24,13,IF(AG51=25,12,IF(AG51=26,11,IF(AG51=27,10,IF(AG51=28,9,IF(AG51=29,8,IF(AG51=30,7,IF(AG51=31,6,IF(AG51=32,5,IF(AG51=33,4,IF(AG51=34,3,IF(AG51=35,2,IF(AG51&gt;=36,1,0))))))))))))))))))))))))))))))))))))</f>
        <v>24</v>
      </c>
      <c r="AI51" s="4">
        <v>13</v>
      </c>
      <c r="AJ51" s="21">
        <f t="shared" ref="AJ51:AJ57" si="31">IF(AI51=1,40,IF(AI51=2,37,IF(AI51=3,35,IF(AI51=4,33,IF(AI51=5,32,IF(AI51=6,31,IF(AI51=7,30,IF(AI51=8,29,IF(AI51=9,28,IF(AI51=10,27,IF(AI51=11,26,IF(AI51=12,25,IF(AI51=13,24,IF(AI51=14,23,IF(AI51=15,22,IF(AI51=16,21,IF(AI51=17,20,IF(AI51=18,19,IF(AI51=19,18,IF(AI51=20,17,IF(AI51=21,16,IF(AI51=22,15,IF(AI51=23,14,IF(AI51=24,13,IF(AI51=25,12,IF(AI51=26,11,IF(AI51=27,10,IF(AI51=28,9,IF(AI51=29,8,IF(AI51=30,7,IF(AI51=31,6,IF(AI51=32,5,IF(AI51=33,4,IF(AI51=34,3,IF(AI51=35,2,IF(AI51&gt;=36,1,0))))))))))))))))))))))))))))))))))))</f>
        <v>24</v>
      </c>
      <c r="AK51" s="4">
        <v>0</v>
      </c>
      <c r="AL51" s="28">
        <f t="shared" ref="AL51:AL57" si="32">IF(AK51=1,40,IF(AK51=2,37,IF(AK51=3,35,IF(AK51=4,33,IF(AK51=5,32,IF(AK51=6,31,IF(AK51=7,30,IF(AK51=8,29,IF(AK51=9,28,IF(AK51=10,27,IF(AK51=11,26,IF(AK51=12,25,IF(AK51=13,24,IF(AK51=14,23,IF(AK51=15,22,IF(AK51=16,21,IF(AK51=17,20,IF(AK51=18,19,IF(AK51=19,18,IF(AK51=20,17,IF(AK51=21,16,IF(AK51=22,15,IF(AK51=23,14,IF(AK51=24,13,IF(AK51=25,12,IF(AK51=26,11,IF(AK51=27,10,IF(AK51=28,9,IF(AK51=29,8,IF(AK51=30,7,IF(AK51=31,6,IF(AK51=32,5,IF(AK51=33,4,IF(AK51=34,3,IF(AK51=35,2,IF(AK51&gt;=36,1,0))))))))))))))))))))))))))))))))))))</f>
        <v>0</v>
      </c>
    </row>
    <row r="52" spans="1:38">
      <c r="A52" s="6" t="s">
        <v>60</v>
      </c>
      <c r="B52" s="4">
        <v>2000</v>
      </c>
      <c r="C52" s="4" t="s">
        <v>44</v>
      </c>
      <c r="D52" s="4" t="s">
        <v>38</v>
      </c>
      <c r="E52" s="7">
        <v>3</v>
      </c>
      <c r="F52" s="8">
        <f>H52+J52+L52+N52+P52+R52+T52+AL52+AJ52+AH52</f>
        <v>140</v>
      </c>
      <c r="G52" s="4">
        <v>1</v>
      </c>
      <c r="H52" s="21">
        <f>IF(G52=1,20,IF(G52=2,18,IF(G52=3,16,IF(G52=4,15,IF(G52=5,14,IF(G52=6,13,IF(G52=7,12,IF(G52=8,11,IF(G52=9,10,IF(G52=10,9,IF(G52=11,8,IF(G52=12,7,IF(G52=13,6,IF(G52=14,5,IF(G52=15,4,IF(G52=16,3,IF(G52=17,2,IF(G52&gt;=18,1,0))))))))))))))))))</f>
        <v>20</v>
      </c>
      <c r="I52" s="4">
        <v>0</v>
      </c>
      <c r="J52" s="21">
        <f>IF(I52=1,30,IF(I52=2,28,IF(I52=3,26,IF(I52=4,25,IF(I52=5,24,IF(I52=6,23,IF(I52=7,22,IF(I52=8,21,IF(I52=9,20,IF(I52=10,19,IF(I52=11,18,IF(I52=12,17,IF(I52=13,16,IF(I52=14,15,IF(I52=15,14,IF(I52=16,13,IF(I52=17,12,IF(I52=18,11,IF(I52=19,10,IF(I52=20,9,IF(I52=21,8,IF(I52=22,7,IF(I52=23,6,IF(I52=24,5,IF(I52=25,4,IF(I52=26,3,IF(I52=27,2,IF(I52&gt;=28,1,0))))))))))))))))))))))))))))</f>
        <v>0</v>
      </c>
      <c r="K52" s="4">
        <v>6</v>
      </c>
      <c r="L52" s="21">
        <f>IF(K52=1,30,IF(K52=2,28,IF(K52=3,26,IF(K52=4,25,IF(K52=5,24,IF(K52=6,23,IF(K52=7,22,IF(K52=8,21,IF(K52=9,20,IF(K52=10,19,IF(K52=11,18,IF(K52=12,17,IF(K52=13,16,IF(K52=14,15,IF(K52=15,14,IF(K52=16,13,IF(K52=17,12,IF(K52=18,11,IF(K52=19,10,IF(K52=20,9,IF(K52=21,8,IF(K52=22,7,IF(K52=23,6,IF(K52=24,5,IF(K52=25,4,IF(K52=26,3,IF(K52=27,2,IF(K52&gt;=28,1,0))))))))))))))))))))))))))))</f>
        <v>23</v>
      </c>
      <c r="M52" s="4">
        <v>0</v>
      </c>
      <c r="N52" s="21">
        <f>IF(M52=1,20,IF(M52=2,18,IF(M52=3,16,IF(M52=4,15,IF(M52=5,14,IF(M52=6,13,IF(M52=7,12,IF(M52=8,11,IF(M52=9,10,IF(M52=10,9,IF(M52=11,8,IF(M52=12,7,IF(M52=13,6,IF(M52=14,5,IF(M52=15,4,IF(M52=16,3,IF(M52=17,2,IF(M52&gt;=18,1,0))))))))))))))))))</f>
        <v>0</v>
      </c>
      <c r="O52" s="4">
        <v>0</v>
      </c>
      <c r="P52" s="21">
        <f>IF(O52=1,20,IF(O52=2,18,IF(O52=3,16,IF(O52=4,15,IF(O52=5,14,IF(O52=6,13,IF(O52=7,12,IF(O52=8,11,IF(O52=9,10,IF(O52=10,9,IF(O52=11,8,IF(O52=12,7,IF(O52=13,6,IF(O52=14,5,IF(O52=15,4,IF(O52=16,3,IF(O52=17,2,IF(O52&gt;=18,1,0))))))))))))))))))</f>
        <v>0</v>
      </c>
      <c r="Q52" s="4">
        <v>0</v>
      </c>
      <c r="R52" s="21">
        <f>IF(Q52=1,20,IF(Q52=2,18,IF(Q52=3,16,IF(Q52=4,15,IF(Q52=5,14,IF(Q52=6,13,IF(Q52=7,12,IF(Q52=8,11,IF(Q52=9,10,IF(Q52=10,9,IF(Q52=11,8,IF(Q52=12,7,IF(Q52=13,6,IF(Q52=14,5,IF(Q52=15,4,IF(Q52=16,3,IF(Q52=17,2,IF(Q52&gt;=18,1,0))))))))))))))))))</f>
        <v>0</v>
      </c>
      <c r="S52" s="4">
        <v>0</v>
      </c>
      <c r="T52" s="21">
        <f>IF(S52=1,20,IF(S52=2,18,IF(S52=3,16,IF(S52=4,15,IF(S52=5,14,IF(S52=6,13,IF(S52=7,12,IF(S52=8,11,IF(S52=9,10,IF(S52=10,9,IF(S52=11,8,IF(S52=12,7,IF(S52=13,6,IF(S52=14,5,IF(S52=15,4,IF(S52=16,3,IF(S52=17,2,IF(S52&gt;=18,1,0))))))))))))))))))</f>
        <v>0</v>
      </c>
      <c r="U52" s="4">
        <v>0</v>
      </c>
      <c r="V52" s="28">
        <f>IF(U52=1,30,IF(U52=2,28,IF(U52=3,26,IF(U52=4,25,IF(U52=5,24,IF(U52=6,23,IF(U52=7,22,IF(U52=8,21,IF(U52=9,20,IF(U52=10,19,IF(U52=11,18,IF(U52=12,17,IF(U52=13,16,IF(U52=14,15,IF(U52=15,14,IF(U52=16,13,IF(U52=17,12,IF(U52=18,11,IF(U52=19,10,IF(U52=20,9,IF(U52=21,8,IF(U52=22,7,IF(U52=23,6,IF(U52=24,5,IF(U52=25,4,IF(U52=26,3,IF(U52=27,2,IF(U52&gt;=28,1,0))))))))))))))))))))))))))))</f>
        <v>0</v>
      </c>
      <c r="W52" s="4">
        <v>0</v>
      </c>
      <c r="X52" s="28">
        <f>IF(W52=1,30,IF(W52=2,28,IF(W52=3,26,IF(W52=4,25,IF(W52=5,24,IF(W52=6,23,IF(W52=7,22,IF(W52=8,21,IF(W52=9,20,IF(W52=10,19,IF(W52=11,18,IF(W52=12,17,IF(W52=13,16,IF(W52=14,15,IF(W52=15,14,IF(W52=16,13,IF(W52=17,12,IF(W52=18,11,IF(W52=19,10,IF(W52=20,9,IF(W52=21,8,IF(W52=22,7,IF(W52=23,6,IF(W52=24,5,IF(W52=25,4,IF(W52=26,3,IF(W52=27,2,IF(W52&gt;=28,1,0))))))))))))))))))))))))))))</f>
        <v>0</v>
      </c>
      <c r="Y52" s="4">
        <v>0</v>
      </c>
      <c r="Z52" s="28">
        <f>IF(Y52=1,30,IF(Y52=2,28,IF(Y52=3,26,IF(Y52=4,25,IF(Y52=5,24,IF(Y52=6,23,IF(Y52=7,22,IF(Y52=8,21,IF(Y52=9,20,IF(Y52=10,19,IF(Y52=11,18,IF(Y52=12,17,IF(Y52=13,16,IF(Y52=14,15,IF(Y52=15,14,IF(Y52=16,13,IF(Y52=17,12,IF(Y52=18,11,IF(Y52=19,10,IF(Y52=20,9,IF(Y52=21,8,IF(Y52=22,7,IF(Y52=23,6,IF(Y52=24,5,IF(Y52=25,4,IF(Y52=26,3,IF(Y52=27,2,IF(Y52&gt;=28,1,0))))))))))))))))))))))))))))</f>
        <v>0</v>
      </c>
      <c r="AA52" s="4">
        <v>0</v>
      </c>
      <c r="AB52" s="5">
        <f>IF(AA52=1,30,IF(AA52=2,28,IF(AA52=3,26,IF(AA52=4,25,IF(AA52=5,24,IF(AA52=6,23,IF(AA52=7,22,IF(AA52=8,21,IF(AA52=9,20,IF(AA52=10,19,IF(AA52=11,18,IF(AA52=12,17,IF(AA52=13,16,IF(AA52=14,15,IF(AA52=15,14,IF(AA52=16,13,IF(AA52=17,12,IF(AA52=18,11,IF(AA52=19,10,IF(AA52=20,9,IF(AA52=21,8,IF(AA52=22,7,IF(AA52=23,6,IF(AA52=24,5,IF(AA52=25,4,IF(AA52=26,3,IF(AA52=27,2,IF(AA52&gt;=28,1,0))))))))))))))))))))))))))))</f>
        <v>0</v>
      </c>
      <c r="AC52" s="4">
        <v>0</v>
      </c>
      <c r="AD52" s="5">
        <f>IF(AC52=1,30,IF(AC52=2,28,IF(AC52=3,26,IF(AC52=4,25,IF(AC52=5,24,IF(AC52=6,23,IF(AC52=7,22,IF(AC52=8,21,IF(AC52=9,20,IF(AC52=10,19,IF(AC52=11,18,IF(AC52=12,17,IF(AC52=13,16,IF(AC52=14,15,IF(AC52=15,14,IF(AC52=16,13,IF(AC52=17,12,IF(AC52=18,11,IF(AC52=19,10,IF(AC52=20,9,IF(AC52=21,8,IF(AC52=22,7,IF(AC52=23,6,IF(AC52=24,5,IF(AC52=25,4,IF(AC52=26,3,IF(AC52=27,2,IF(AC52&gt;=28,1,0))))))))))))))))))))))))))))</f>
        <v>0</v>
      </c>
      <c r="AE52" s="4">
        <v>0</v>
      </c>
      <c r="AF52" s="5">
        <f>IF(AE52=1,20,IF(AE52=2,18,IF(AE52=3,16,IF(AE52=4,15,IF(AE52=5,14,IF(AE52=6,13,IF(AE52=7,12,IF(AE52=8,11,IF(AE52=9,10,IF(AE52=10,9,IF(AE52=11,8,IF(AE52=12,7,IF(AE52=13,6,IF(AE52=14,5,IF(AE52=15,4,IF(AE52=16,3,IF(AE52=17,2,IF(AE52&gt;=18,1,0))))))))))))))))))</f>
        <v>0</v>
      </c>
      <c r="AG52" s="4">
        <v>3</v>
      </c>
      <c r="AH52" s="21">
        <f>IF(AG52=1,40,IF(AG52=2,37,IF(AG52=3,35,IF(AG52=4,33,IF(AG52=5,32,IF(AG52=6,31,IF(AG52=7,30,IF(AG52=8,29,IF(AG52=9,28,IF(AG52=10,27,IF(AG52=11,26,IF(AG52=12,25,IF(AG52=13,24,IF(AG52=14,23,IF(AG52=15,22,IF(AG52=16,21,IF(AG52=17,20,IF(AG52=18,19,IF(AG52=19,18,IF(AG52=20,17,IF(AG52=21,16,IF(AG52=22,15,IF(AG52=23,14,IF(AG52=24,13,IF(AG52=25,12,IF(AG52=26,11,IF(AG52=27,10,IF(AG52=28,9,IF(AG52=29,8,IF(AG52=30,7,IF(AG52=31,6,IF(AG52=32,5,IF(AG52=33,4,IF(AG52=34,3,IF(AG52=35,2,IF(AG52&gt;=36,1,0))))))))))))))))))))))))))))))))))))</f>
        <v>35</v>
      </c>
      <c r="AI52" s="4">
        <v>7</v>
      </c>
      <c r="AJ52" s="21">
        <f>IF(AI52=1,40,IF(AI52=2,37,IF(AI52=3,35,IF(AI52=4,33,IF(AI52=5,32,IF(AI52=6,31,IF(AI52=7,30,IF(AI52=8,29,IF(AI52=9,28,IF(AI52=10,27,IF(AI52=11,26,IF(AI52=12,25,IF(AI52=13,24,IF(AI52=14,23,IF(AI52=15,22,IF(AI52=16,21,IF(AI52=17,20,IF(AI52=18,19,IF(AI52=19,18,IF(AI52=20,17,IF(AI52=21,16,IF(AI52=22,15,IF(AI52=23,14,IF(AI52=24,13,IF(AI52=25,12,IF(AI52=26,11,IF(AI52=27,10,IF(AI52=28,9,IF(AI52=29,8,IF(AI52=30,7,IF(AI52=31,6,IF(AI52=32,5,IF(AI52=33,4,IF(AI52=34,3,IF(AI52=35,2,IF(AI52&gt;=36,1,0))))))))))))))))))))))))))))))))))))</f>
        <v>30</v>
      </c>
      <c r="AK52" s="4">
        <v>5</v>
      </c>
      <c r="AL52" s="21">
        <f>IF(AK52=1,40,IF(AK52=2,37,IF(AK52=3,35,IF(AK52=4,33,IF(AK52=5,32,IF(AK52=6,31,IF(AK52=7,30,IF(AK52=8,29,IF(AK52=9,28,IF(AK52=10,27,IF(AK52=11,26,IF(AK52=12,25,IF(AK52=13,24,IF(AK52=14,23,IF(AK52=15,22,IF(AK52=16,21,IF(AK52=17,20,IF(AK52=18,19,IF(AK52=19,18,IF(AK52=20,17,IF(AK52=21,16,IF(AK52=22,15,IF(AK52=23,14,IF(AK52=24,13,IF(AK52=25,12,IF(AK52=26,11,IF(AK52=27,10,IF(AK52=28,9,IF(AK52=29,8,IF(AK52=30,7,IF(AK52=31,6,IF(AK52=32,5,IF(AK52=33,4,IF(AK52=34,3,IF(AK52=35,2,IF(AK52&gt;=36,1,0))))))))))))))))))))))))))))))))))))</f>
        <v>32</v>
      </c>
    </row>
    <row r="53" spans="1:38">
      <c r="A53" s="6" t="s">
        <v>63</v>
      </c>
      <c r="B53" s="4">
        <v>2007</v>
      </c>
      <c r="C53" s="4" t="s">
        <v>9</v>
      </c>
      <c r="D53" s="4" t="s">
        <v>64</v>
      </c>
      <c r="E53" s="7">
        <v>4</v>
      </c>
      <c r="F53" s="8">
        <f>H53+J53+L53+N53+P53+R53+T53+V53+AL53+AJ53</f>
        <v>85</v>
      </c>
      <c r="G53" s="4">
        <v>4</v>
      </c>
      <c r="H53" s="21">
        <f>IF(G53=1,20,IF(G53=2,18,IF(G53=3,16,IF(G53=4,15,IF(G53=5,14,IF(G53=6,13,IF(G53=7,12,IF(G53=8,11,IF(G53=9,10,IF(G53=10,9,IF(G53=11,8,IF(G53=12,7,IF(G53=13,6,IF(G53=14,5,IF(G53=15,4,IF(G53=16,3,IF(G53=17,2,IF(G53&gt;=18,1,0))))))))))))))))))</f>
        <v>15</v>
      </c>
      <c r="I53" s="4">
        <v>17</v>
      </c>
      <c r="J53" s="21">
        <f>IF(I53=1,30,IF(I53=2,28,IF(I53=3,26,IF(I53=4,25,IF(I53=5,24,IF(I53=6,23,IF(I53=7,22,IF(I53=8,21,IF(I53=9,20,IF(I53=10,19,IF(I53=11,18,IF(I53=12,17,IF(I53=13,16,IF(I53=14,15,IF(I53=15,14,IF(I53=16,13,IF(I53=17,12,IF(I53=18,11,IF(I53=19,10,IF(I53=20,9,IF(I53=21,8,IF(I53=22,7,IF(I53=23,6,IF(I53=24,5,IF(I53=25,4,IF(I53=26,3,IF(I53=27,2,IF(I53&gt;=28,1,0))))))))))))))))))))))))))))</f>
        <v>12</v>
      </c>
      <c r="K53" s="4">
        <v>14</v>
      </c>
      <c r="L53" s="21">
        <f>IF(K53=1,30,IF(K53=2,28,IF(K53=3,26,IF(K53=4,25,IF(K53=5,24,IF(K53=6,23,IF(K53=7,22,IF(K53=8,21,IF(K53=9,20,IF(K53=10,19,IF(K53=11,18,IF(K53=12,17,IF(K53=13,16,IF(K53=14,15,IF(K53=15,14,IF(K53=16,13,IF(K53=17,12,IF(K53=18,11,IF(K53=19,10,IF(K53=20,9,IF(K53=21,8,IF(K53=22,7,IF(K53=23,6,IF(K53=24,5,IF(K53=25,4,IF(K53=26,3,IF(K53=27,2,IF(K53&gt;=28,1,0))))))))))))))))))))))))))))</f>
        <v>15</v>
      </c>
      <c r="M53" s="4">
        <v>0</v>
      </c>
      <c r="N53" s="21">
        <f>IF(M53=1,20,IF(M53=2,18,IF(M53=3,16,IF(M53=4,15,IF(M53=5,14,IF(M53=6,13,IF(M53=7,12,IF(M53=8,11,IF(M53=9,10,IF(M53=10,9,IF(M53=11,8,IF(M53=12,7,IF(M53=13,6,IF(M53=14,5,IF(M53=15,4,IF(M53=16,3,IF(M53=17,2,IF(M53&gt;=18,1,0))))))))))))))))))</f>
        <v>0</v>
      </c>
      <c r="O53" s="4">
        <v>0</v>
      </c>
      <c r="P53" s="21">
        <f>IF(O53=1,20,IF(O53=2,18,IF(O53=3,16,IF(O53=4,15,IF(O53=5,14,IF(O53=6,13,IF(O53=7,12,IF(O53=8,11,IF(O53=9,10,IF(O53=10,9,IF(O53=11,8,IF(O53=12,7,IF(O53=13,6,IF(O53=14,5,IF(O53=15,4,IF(O53=16,3,IF(O53=17,2,IF(O53&gt;=18,1,0))))))))))))))))))</f>
        <v>0</v>
      </c>
      <c r="Q53" s="4">
        <v>0</v>
      </c>
      <c r="R53" s="21">
        <f>IF(Q53=1,20,IF(Q53=2,18,IF(Q53=3,16,IF(Q53=4,15,IF(Q53=5,14,IF(Q53=6,13,IF(Q53=7,12,IF(Q53=8,11,IF(Q53=9,10,IF(Q53=10,9,IF(Q53=11,8,IF(Q53=12,7,IF(Q53=13,6,IF(Q53=14,5,IF(Q53=15,4,IF(Q53=16,3,IF(Q53=17,2,IF(Q53&gt;=18,1,0))))))))))))))))))</f>
        <v>0</v>
      </c>
      <c r="S53" s="4">
        <v>0</v>
      </c>
      <c r="T53" s="21">
        <f>IF(S53=1,20,IF(S53=2,18,IF(S53=3,16,IF(S53=4,15,IF(S53=5,14,IF(S53=6,13,IF(S53=7,12,IF(S53=8,11,IF(S53=9,10,IF(S53=10,9,IF(S53=11,8,IF(S53=12,7,IF(S53=13,6,IF(S53=14,5,IF(S53=15,4,IF(S53=16,3,IF(S53=17,2,IF(S53&gt;=18,1,0))))))))))))))))))</f>
        <v>0</v>
      </c>
      <c r="U53" s="4">
        <v>0</v>
      </c>
      <c r="V53" s="21">
        <f>IF(U53=1,30,IF(U53=2,28,IF(U53=3,26,IF(U53=4,25,IF(U53=5,24,IF(U53=6,23,IF(U53=7,22,IF(U53=8,21,IF(U53=9,20,IF(U53=10,19,IF(U53=11,18,IF(U53=12,17,IF(U53=13,16,IF(U53=14,15,IF(U53=15,14,IF(U53=16,13,IF(U53=17,12,IF(U53=18,11,IF(U53=19,10,IF(U53=20,9,IF(U53=21,8,IF(U53=22,7,IF(U53=23,6,IF(U53=24,5,IF(U53=25,4,IF(U53=26,3,IF(U53=27,2,IF(U53&gt;=28,1,0))))))))))))))))))))))))))))</f>
        <v>0</v>
      </c>
      <c r="W53" s="4">
        <v>0</v>
      </c>
      <c r="X53" s="28">
        <f>IF(W53=1,30,IF(W53=2,28,IF(W53=3,26,IF(W53=4,25,IF(W53=5,24,IF(W53=6,23,IF(W53=7,22,IF(W53=8,21,IF(W53=9,20,IF(W53=10,19,IF(W53=11,18,IF(W53=12,17,IF(W53=13,16,IF(W53=14,15,IF(W53=15,14,IF(W53=16,13,IF(W53=17,12,IF(W53=18,11,IF(W53=19,10,IF(W53=20,9,IF(W53=21,8,IF(W53=22,7,IF(W53=23,6,IF(W53=24,5,IF(W53=25,4,IF(W53=26,3,IF(W53=27,2,IF(W53&gt;=28,1,0))))))))))))))))))))))))))))</f>
        <v>0</v>
      </c>
      <c r="Y53" s="4">
        <v>0</v>
      </c>
      <c r="Z53" s="28">
        <f>IF(Y53=1,30,IF(Y53=2,28,IF(Y53=3,26,IF(Y53=4,25,IF(Y53=5,24,IF(Y53=6,23,IF(Y53=7,22,IF(Y53=8,21,IF(Y53=9,20,IF(Y53=10,19,IF(Y53=11,18,IF(Y53=12,17,IF(Y53=13,16,IF(Y53=14,15,IF(Y53=15,14,IF(Y53=16,13,IF(Y53=17,12,IF(Y53=18,11,IF(Y53=19,10,IF(Y53=20,9,IF(Y53=21,8,IF(Y53=22,7,IF(Y53=23,6,IF(Y53=24,5,IF(Y53=25,4,IF(Y53=26,3,IF(Y53=27,2,IF(Y53&gt;=28,1,0))))))))))))))))))))))))))))</f>
        <v>0</v>
      </c>
      <c r="AA53" s="4">
        <v>0</v>
      </c>
      <c r="AB53" s="5">
        <f>IF(AA53=1,30,IF(AA53=2,28,IF(AA53=3,26,IF(AA53=4,25,IF(AA53=5,24,IF(AA53=6,23,IF(AA53=7,22,IF(AA53=8,21,IF(AA53=9,20,IF(AA53=10,19,IF(AA53=11,18,IF(AA53=12,17,IF(AA53=13,16,IF(AA53=14,15,IF(AA53=15,14,IF(AA53=16,13,IF(AA53=17,12,IF(AA53=18,11,IF(AA53=19,10,IF(AA53=20,9,IF(AA53=21,8,IF(AA53=22,7,IF(AA53=23,6,IF(AA53=24,5,IF(AA53=25,4,IF(AA53=26,3,IF(AA53=27,2,IF(AA53&gt;=28,1,0))))))))))))))))))))))))))))</f>
        <v>0</v>
      </c>
      <c r="AC53" s="4">
        <v>0</v>
      </c>
      <c r="AD53" s="5">
        <f>IF(AC53=1,30,IF(AC53=2,28,IF(AC53=3,26,IF(AC53=4,25,IF(AC53=5,24,IF(AC53=6,23,IF(AC53=7,22,IF(AC53=8,21,IF(AC53=9,20,IF(AC53=10,19,IF(AC53=11,18,IF(AC53=12,17,IF(AC53=13,16,IF(AC53=14,15,IF(AC53=15,14,IF(AC53=16,13,IF(AC53=17,12,IF(AC53=18,11,IF(AC53=19,10,IF(AC53=20,9,IF(AC53=21,8,IF(AC53=22,7,IF(AC53=23,6,IF(AC53=24,5,IF(AC53=25,4,IF(AC53=26,3,IF(AC53=27,2,IF(AC53&gt;=28,1,0))))))))))))))))))))))))))))</f>
        <v>0</v>
      </c>
      <c r="AE53" s="4">
        <v>0</v>
      </c>
      <c r="AF53" s="5">
        <f>IF(AE53=1,20,IF(AE53=2,18,IF(AE53=3,16,IF(AE53=4,15,IF(AE53=5,14,IF(AE53=6,13,IF(AE53=7,12,IF(AE53=8,11,IF(AE53=9,10,IF(AE53=10,9,IF(AE53=11,8,IF(AE53=12,7,IF(AE53=13,6,IF(AE53=14,5,IF(AE53=15,4,IF(AE53=16,3,IF(AE53=17,2,IF(AE53&gt;=18,1,0))))))))))))))))))</f>
        <v>0</v>
      </c>
      <c r="AG53" s="4">
        <v>0</v>
      </c>
      <c r="AH53" s="28">
        <f>IF(AG53=1,40,IF(AG53=2,37,IF(AG53=3,35,IF(AG53=4,33,IF(AG53=5,32,IF(AG53=6,31,IF(AG53=7,30,IF(AG53=8,29,IF(AG53=9,28,IF(AG53=10,27,IF(AG53=11,26,IF(AG53=12,25,IF(AG53=13,24,IF(AG53=14,23,IF(AG53=15,22,IF(AG53=16,21,IF(AG53=17,20,IF(AG53=18,19,IF(AG53=19,18,IF(AG53=20,17,IF(AG53=21,16,IF(AG53=22,15,IF(AG53=23,14,IF(AG53=24,13,IF(AG53=25,12,IF(AG53=26,11,IF(AG53=27,10,IF(AG53=28,9,IF(AG53=29,8,IF(AG53=30,7,IF(AG53=31,6,IF(AG53=32,5,IF(AG53=33,4,IF(AG53=34,3,IF(AG53=35,2,IF(AG53&gt;=36,1,0))))))))))))))))))))))))))))))))))))</f>
        <v>0</v>
      </c>
      <c r="AI53" s="4">
        <v>16</v>
      </c>
      <c r="AJ53" s="21">
        <f>IF(AI53=1,40,IF(AI53=2,37,IF(AI53=3,35,IF(AI53=4,33,IF(AI53=5,32,IF(AI53=6,31,IF(AI53=7,30,IF(AI53=8,29,IF(AI53=9,28,IF(AI53=10,27,IF(AI53=11,26,IF(AI53=12,25,IF(AI53=13,24,IF(AI53=14,23,IF(AI53=15,22,IF(AI53=16,21,IF(AI53=17,20,IF(AI53=18,19,IF(AI53=19,18,IF(AI53=20,17,IF(AI53=21,16,IF(AI53=22,15,IF(AI53=23,14,IF(AI53=24,13,IF(AI53=25,12,IF(AI53=26,11,IF(AI53=27,10,IF(AI53=28,9,IF(AI53=29,8,IF(AI53=30,7,IF(AI53=31,6,IF(AI53=32,5,IF(AI53=33,4,IF(AI53=34,3,IF(AI53=35,2,IF(AI53&gt;=36,1,0))))))))))))))))))))))))))))))))))))</f>
        <v>21</v>
      </c>
      <c r="AK53" s="4">
        <v>15</v>
      </c>
      <c r="AL53" s="21">
        <f>IF(AK53=1,40,IF(AK53=2,37,IF(AK53=3,35,IF(AK53=4,33,IF(AK53=5,32,IF(AK53=6,31,IF(AK53=7,30,IF(AK53=8,29,IF(AK53=9,28,IF(AK53=10,27,IF(AK53=11,26,IF(AK53=12,25,IF(AK53=13,24,IF(AK53=14,23,IF(AK53=15,22,IF(AK53=16,21,IF(AK53=17,20,IF(AK53=18,19,IF(AK53=19,18,IF(AK53=20,17,IF(AK53=21,16,IF(AK53=22,15,IF(AK53=23,14,IF(AK53=24,13,IF(AK53=25,12,IF(AK53=26,11,IF(AK53=27,10,IF(AK53=28,9,IF(AK53=29,8,IF(AK53=30,7,IF(AK53=31,6,IF(AK53=32,5,IF(AK53=33,4,IF(AK53=34,3,IF(AK53=35,2,IF(AK53&gt;=36,1,0))))))))))))))))))))))))))))))))))))</f>
        <v>22</v>
      </c>
    </row>
    <row r="54" spans="1:38" s="18" customFormat="1">
      <c r="A54" s="6" t="s">
        <v>101</v>
      </c>
      <c r="B54" s="4">
        <v>2005</v>
      </c>
      <c r="C54" s="4" t="s">
        <v>41</v>
      </c>
      <c r="D54" s="4" t="s">
        <v>87</v>
      </c>
      <c r="E54" s="17">
        <v>5</v>
      </c>
      <c r="F54" s="8">
        <f>H54+J54+L54+N54+P54+R54+T54+V54+X54+AF54</f>
        <v>45</v>
      </c>
      <c r="G54" s="4">
        <v>0</v>
      </c>
      <c r="H54" s="21">
        <f>IF(G54=1,20,IF(G54=2,18,IF(G54=3,16,IF(G54=4,15,IF(G54=5,14,IF(G54=6,13,IF(G54=7,12,IF(G54=8,11,IF(G54=9,10,IF(G54=10,9,IF(G54=11,8,IF(G54=12,7,IF(G54=13,6,IF(G54=14,5,IF(G54=15,4,IF(G54=16,3,IF(G54=17,2,IF(G54&gt;=18,1,0))))))))))))))))))</f>
        <v>0</v>
      </c>
      <c r="I54" s="4">
        <v>0</v>
      </c>
      <c r="J54" s="21">
        <f>IF(I54=1,30,IF(I54=2,28,IF(I54=3,26,IF(I54=4,25,IF(I54=5,24,IF(I54=6,23,IF(I54=7,22,IF(I54=8,21,IF(I54=9,20,IF(I54=10,19,IF(I54=11,18,IF(I54=12,17,IF(I54=13,16,IF(I54=14,15,IF(I54=15,14,IF(I54=16,13,IF(I54=17,12,IF(I54=18,11,IF(I54=19,10,IF(I54=20,9,IF(I54=21,8,IF(I54=22,7,IF(I54=23,6,IF(I54=24,5,IF(I54=25,4,IF(I54=26,3,IF(I54=27,2,IF(I54&gt;=28,1,0))))))))))))))))))))))))))))</f>
        <v>0</v>
      </c>
      <c r="K54" s="4">
        <v>0</v>
      </c>
      <c r="L54" s="21">
        <f>IF(K54=1,30,IF(K54=2,28,IF(K54=3,26,IF(K54=4,25,IF(K54=5,24,IF(K54=6,23,IF(K54=7,22,IF(K54=8,21,IF(K54=9,20,IF(K54=10,19,IF(K54=11,18,IF(K54=12,17,IF(K54=13,16,IF(K54=14,15,IF(K54=15,14,IF(K54=16,13,IF(K54=17,12,IF(K54=18,11,IF(K54=19,10,IF(K54=20,9,IF(K54=21,8,IF(K54=22,7,IF(K54=23,6,IF(K54=24,5,IF(K54=25,4,IF(K54=26,3,IF(K54=27,2,IF(K54&gt;=28,1,0))))))))))))))))))))))))))))</f>
        <v>0</v>
      </c>
      <c r="M54" s="4">
        <v>0</v>
      </c>
      <c r="N54" s="21">
        <f>IF(M54=1,20,IF(M54=2,18,IF(M54=3,16,IF(M54=4,15,IF(M54=5,14,IF(M54=6,13,IF(M54=7,12,IF(M54=8,11,IF(M54=9,10,IF(M54=10,9,IF(M54=11,8,IF(M54=12,7,IF(M54=13,6,IF(M54=14,5,IF(M54=15,4,IF(M54=16,3,IF(M54=17,2,IF(M54&gt;=18,1,0))))))))))))))))))</f>
        <v>0</v>
      </c>
      <c r="O54" s="4">
        <v>0</v>
      </c>
      <c r="P54" s="21">
        <f>IF(O54=1,20,IF(O54=2,18,IF(O54=3,16,IF(O54=4,15,IF(O54=5,14,IF(O54=6,13,IF(O54=7,12,IF(O54=8,11,IF(O54=9,10,IF(O54=10,9,IF(O54=11,8,IF(O54=12,7,IF(O54=13,6,IF(O54=14,5,IF(O54=15,4,IF(O54=16,3,IF(O54=17,2,IF(O54&gt;=18,1,0))))))))))))))))))</f>
        <v>0</v>
      </c>
      <c r="Q54" s="4">
        <v>3</v>
      </c>
      <c r="R54" s="21">
        <f>IF(Q54=1,20,IF(Q54=2,18,IF(Q54=3,16,IF(Q54=4,15,IF(Q54=5,14,IF(Q54=6,13,IF(Q54=7,12,IF(Q54=8,11,IF(Q54=9,10,IF(Q54=10,9,IF(Q54=11,8,IF(Q54=12,7,IF(Q54=13,6,IF(Q54=14,5,IF(Q54=15,4,IF(Q54=16,3,IF(Q54=17,2,IF(Q54&gt;=18,1,0))))))))))))))))))</f>
        <v>16</v>
      </c>
      <c r="S54" s="4">
        <v>4</v>
      </c>
      <c r="T54" s="21">
        <f>IF(S54=1,20,IF(S54=2,18,IF(S54=3,16,IF(S54=4,15,IF(S54=5,14,IF(S54=6,13,IF(S54=7,12,IF(S54=8,11,IF(S54=9,10,IF(S54=10,9,IF(S54=11,8,IF(S54=12,7,IF(S54=13,6,IF(S54=14,5,IF(S54=15,4,IF(S54=16,3,IF(S54=17,2,IF(S54&gt;=18,1,0))))))))))))))))))</f>
        <v>15</v>
      </c>
      <c r="U54" s="4">
        <v>0</v>
      </c>
      <c r="V54" s="21">
        <f>IF(U54=1,30,IF(U54=2,28,IF(U54=3,26,IF(U54=4,25,IF(U54=5,24,IF(U54=6,23,IF(U54=7,22,IF(U54=8,21,IF(U54=9,20,IF(U54=10,19,IF(U54=11,18,IF(U54=12,17,IF(U54=13,16,IF(U54=14,15,IF(U54=15,14,IF(U54=16,13,IF(U54=17,12,IF(U54=18,11,IF(U54=19,10,IF(U54=20,9,IF(U54=21,8,IF(U54=22,7,IF(U54=23,6,IF(U54=24,5,IF(U54=25,4,IF(U54=26,3,IF(U54=27,2,IF(U54&gt;=28,1,0))))))))))))))))))))))))))))</f>
        <v>0</v>
      </c>
      <c r="W54" s="4">
        <v>0</v>
      </c>
      <c r="X54" s="21">
        <f>IF(W54=1,30,IF(W54=2,28,IF(W54=3,26,IF(W54=4,25,IF(W54=5,24,IF(W54=6,23,IF(W54=7,22,IF(W54=8,21,IF(W54=9,20,IF(W54=10,19,IF(W54=11,18,IF(W54=12,17,IF(W54=13,16,IF(W54=14,15,IF(W54=15,14,IF(W54=16,13,IF(W54=17,12,IF(W54=18,11,IF(W54=19,10,IF(W54=20,9,IF(W54=21,8,IF(W54=22,7,IF(W54=23,6,IF(W54=24,5,IF(W54=25,4,IF(W54=26,3,IF(W54=27,2,IF(W54&gt;=28,1,0))))))))))))))))))))))))))))</f>
        <v>0</v>
      </c>
      <c r="Y54" s="4">
        <v>0</v>
      </c>
      <c r="Z54" s="5">
        <f>IF(Y54=1,30,IF(Y54=2,28,IF(Y54=3,26,IF(Y54=4,25,IF(Y54=5,24,IF(Y54=6,23,IF(Y54=7,22,IF(Y54=8,21,IF(Y54=9,20,IF(Y54=10,19,IF(Y54=11,18,IF(Y54=12,17,IF(Y54=13,16,IF(Y54=14,15,IF(Y54=15,14,IF(Y54=16,13,IF(Y54=17,12,IF(Y54=18,11,IF(Y54=19,10,IF(Y54=20,9,IF(Y54=21,8,IF(Y54=22,7,IF(Y54=23,6,IF(Y54=24,5,IF(Y54=25,4,IF(Y54=26,3,IF(Y54=27,2,IF(Y54&gt;=28,1,0))))))))))))))))))))))))))))</f>
        <v>0</v>
      </c>
      <c r="AA54" s="4">
        <v>0</v>
      </c>
      <c r="AB54" s="5">
        <f>IF(AA54=1,30,IF(AA54=2,28,IF(AA54=3,26,IF(AA54=4,25,IF(AA54=5,24,IF(AA54=6,23,IF(AA54=7,22,IF(AA54=8,21,IF(AA54=9,20,IF(AA54=10,19,IF(AA54=11,18,IF(AA54=12,17,IF(AA54=13,16,IF(AA54=14,15,IF(AA54=15,14,IF(AA54=16,13,IF(AA54=17,12,IF(AA54=18,11,IF(AA54=19,10,IF(AA54=20,9,IF(AA54=21,8,IF(AA54=22,7,IF(AA54=23,6,IF(AA54=24,5,IF(AA54=25,4,IF(AA54=26,3,IF(AA54=27,2,IF(AA54&gt;=28,1,0))))))))))))))))))))))))))))</f>
        <v>0</v>
      </c>
      <c r="AC54" s="4">
        <v>0</v>
      </c>
      <c r="AD54" s="5">
        <f>IF(AC54=1,30,IF(AC54=2,28,IF(AC54=3,26,IF(AC54=4,25,IF(AC54=5,24,IF(AC54=6,23,IF(AC54=7,22,IF(AC54=8,21,IF(AC54=9,20,IF(AC54=10,19,IF(AC54=11,18,IF(AC54=12,17,IF(AC54=13,16,IF(AC54=14,15,IF(AC54=15,14,IF(AC54=16,13,IF(AC54=17,12,IF(AC54=18,11,IF(AC54=19,10,IF(AC54=20,9,IF(AC54=21,8,IF(AC54=22,7,IF(AC54=23,6,IF(AC54=24,5,IF(AC54=25,4,IF(AC54=26,3,IF(AC54=27,2,IF(AC54&gt;=28,1,0))))))))))))))))))))))))))))</f>
        <v>0</v>
      </c>
      <c r="AE54" s="4">
        <v>5</v>
      </c>
      <c r="AF54" s="21">
        <f>IF(AE54=1,20,IF(AE54=2,18,IF(AE54=3,16,IF(AE54=4,15,IF(AE54=5,14,IF(AE54=6,13,IF(AE54=7,12,IF(AE54=8,11,IF(AE54=9,10,IF(AE54=10,9,IF(AE54=11,8,IF(AE54=12,7,IF(AE54=13,6,IF(AE54=14,5,IF(AE54=15,4,IF(AE54=16,3,IF(AE54=17,2,IF(AE54&gt;=18,1,0))))))))))))))))))</f>
        <v>14</v>
      </c>
      <c r="AG54" s="4">
        <v>0</v>
      </c>
      <c r="AH54" s="28">
        <f>IF(AG54=1,40,IF(AG54=2,37,IF(AG54=3,35,IF(AG54=4,33,IF(AG54=5,32,IF(AG54=6,31,IF(AG54=7,30,IF(AG54=8,29,IF(AG54=9,28,IF(AG54=10,27,IF(AG54=11,26,IF(AG54=12,25,IF(AG54=13,24,IF(AG54=14,23,IF(AG54=15,22,IF(AG54=16,21,IF(AG54=17,20,IF(AG54=18,19,IF(AG54=19,18,IF(AG54=20,17,IF(AG54=21,16,IF(AG54=22,15,IF(AG54=23,14,IF(AG54=24,13,IF(AG54=25,12,IF(AG54=26,11,IF(AG54=27,10,IF(AG54=28,9,IF(AG54=29,8,IF(AG54=30,7,IF(AG54=31,6,IF(AG54=32,5,IF(AG54=33,4,IF(AG54=34,3,IF(AG54=35,2,IF(AG54&gt;=36,1,0))))))))))))))))))))))))))))))))))))</f>
        <v>0</v>
      </c>
      <c r="AI54" s="4">
        <v>0</v>
      </c>
      <c r="AJ54" s="28">
        <f>IF(AI54=1,40,IF(AI54=2,37,IF(AI54=3,35,IF(AI54=4,33,IF(AI54=5,32,IF(AI54=6,31,IF(AI54=7,30,IF(AI54=8,29,IF(AI54=9,28,IF(AI54=10,27,IF(AI54=11,26,IF(AI54=12,25,IF(AI54=13,24,IF(AI54=14,23,IF(AI54=15,22,IF(AI54=16,21,IF(AI54=17,20,IF(AI54=18,19,IF(AI54=19,18,IF(AI54=20,17,IF(AI54=21,16,IF(AI54=22,15,IF(AI54=23,14,IF(AI54=24,13,IF(AI54=25,12,IF(AI54=26,11,IF(AI54=27,10,IF(AI54=28,9,IF(AI54=29,8,IF(AI54=30,7,IF(AI54=31,6,IF(AI54=32,5,IF(AI54=33,4,IF(AI54=34,3,IF(AI54=35,2,IF(AI54&gt;=36,1,0))))))))))))))))))))))))))))))))))))</f>
        <v>0</v>
      </c>
      <c r="AK54" s="4">
        <v>0</v>
      </c>
      <c r="AL54" s="28">
        <f>IF(AK54=1,40,IF(AK54=2,37,IF(AK54=3,35,IF(AK54=4,33,IF(AK54=5,32,IF(AK54=6,31,IF(AK54=7,30,IF(AK54=8,29,IF(AK54=9,28,IF(AK54=10,27,IF(AK54=11,26,IF(AK54=12,25,IF(AK54=13,24,IF(AK54=14,23,IF(AK54=15,22,IF(AK54=16,21,IF(AK54=17,20,IF(AK54=18,19,IF(AK54=19,18,IF(AK54=20,17,IF(AK54=21,16,IF(AK54=22,15,IF(AK54=23,14,IF(AK54=24,13,IF(AK54=25,12,IF(AK54=26,11,IF(AK54=27,10,IF(AK54=28,9,IF(AK54=29,8,IF(AK54=30,7,IF(AK54=31,6,IF(AK54=32,5,IF(AK54=33,4,IF(AK54=34,3,IF(AK54=35,2,IF(AK54&gt;=36,1,0))))))))))))))))))))))))))))))))))))</f>
        <v>0</v>
      </c>
    </row>
    <row r="55" spans="1:38">
      <c r="A55" s="6" t="s">
        <v>65</v>
      </c>
      <c r="B55" s="4">
        <v>1988</v>
      </c>
      <c r="C55" s="4" t="s">
        <v>41</v>
      </c>
      <c r="D55" s="4" t="s">
        <v>39</v>
      </c>
      <c r="E55" s="7">
        <v>6</v>
      </c>
      <c r="F55" s="8">
        <f>H55+J55+L55+N55+P55+R55+T55+V55+X55+Z55</f>
        <v>43</v>
      </c>
      <c r="G55" s="4">
        <v>5</v>
      </c>
      <c r="H55" s="21">
        <f t="shared" si="17"/>
        <v>14</v>
      </c>
      <c r="I55" s="4">
        <v>0</v>
      </c>
      <c r="J55" s="21">
        <f t="shared" si="18"/>
        <v>0</v>
      </c>
      <c r="K55" s="4">
        <v>0</v>
      </c>
      <c r="L55" s="21">
        <f t="shared" si="19"/>
        <v>0</v>
      </c>
      <c r="M55" s="4">
        <v>4</v>
      </c>
      <c r="N55" s="21">
        <f t="shared" si="20"/>
        <v>15</v>
      </c>
      <c r="O55" s="4">
        <v>5</v>
      </c>
      <c r="P55" s="21">
        <f t="shared" si="21"/>
        <v>14</v>
      </c>
      <c r="Q55" s="4">
        <v>0</v>
      </c>
      <c r="R55" s="21">
        <f t="shared" si="22"/>
        <v>0</v>
      </c>
      <c r="S55" s="4">
        <v>0</v>
      </c>
      <c r="T55" s="21">
        <f t="shared" si="23"/>
        <v>0</v>
      </c>
      <c r="U55" s="4">
        <v>0</v>
      </c>
      <c r="V55" s="21">
        <f t="shared" si="24"/>
        <v>0</v>
      </c>
      <c r="W55" s="4">
        <v>0</v>
      </c>
      <c r="X55" s="21">
        <f t="shared" si="25"/>
        <v>0</v>
      </c>
      <c r="Y55" s="4">
        <v>0</v>
      </c>
      <c r="Z55" s="21">
        <f t="shared" si="26"/>
        <v>0</v>
      </c>
      <c r="AA55" s="4">
        <v>0</v>
      </c>
      <c r="AB55" s="5">
        <f t="shared" si="27"/>
        <v>0</v>
      </c>
      <c r="AC55" s="4">
        <v>0</v>
      </c>
      <c r="AD55" s="5">
        <f t="shared" si="28"/>
        <v>0</v>
      </c>
      <c r="AE55" s="4">
        <v>0</v>
      </c>
      <c r="AF55" s="5">
        <f t="shared" si="29"/>
        <v>0</v>
      </c>
      <c r="AG55" s="4">
        <v>0</v>
      </c>
      <c r="AH55" s="28">
        <f t="shared" si="30"/>
        <v>0</v>
      </c>
      <c r="AI55" s="4">
        <v>0</v>
      </c>
      <c r="AJ55" s="28">
        <f t="shared" si="31"/>
        <v>0</v>
      </c>
      <c r="AK55" s="4">
        <v>0</v>
      </c>
      <c r="AL55" s="28">
        <f t="shared" si="32"/>
        <v>0</v>
      </c>
    </row>
    <row r="56" spans="1:38" s="13" customFormat="1">
      <c r="A56" s="6" t="s">
        <v>97</v>
      </c>
      <c r="B56" s="4">
        <v>2008</v>
      </c>
      <c r="C56" s="4" t="s">
        <v>9</v>
      </c>
      <c r="D56" s="4" t="s">
        <v>64</v>
      </c>
      <c r="E56" s="12">
        <v>7</v>
      </c>
      <c r="F56" s="8">
        <f>H56+J56+L56+N56+P56+R56+T56+V56+X56+Z56</f>
        <v>20</v>
      </c>
      <c r="G56" s="4">
        <v>0</v>
      </c>
      <c r="H56" s="21">
        <f t="shared" si="17"/>
        <v>0</v>
      </c>
      <c r="I56" s="4">
        <v>0</v>
      </c>
      <c r="J56" s="21">
        <f t="shared" si="18"/>
        <v>0</v>
      </c>
      <c r="K56" s="4">
        <v>0</v>
      </c>
      <c r="L56" s="21">
        <f t="shared" si="19"/>
        <v>0</v>
      </c>
      <c r="M56" s="4">
        <v>0</v>
      </c>
      <c r="N56" s="21">
        <f t="shared" si="20"/>
        <v>0</v>
      </c>
      <c r="O56" s="4">
        <v>1</v>
      </c>
      <c r="P56" s="21">
        <f t="shared" si="21"/>
        <v>20</v>
      </c>
      <c r="Q56" s="4">
        <v>0</v>
      </c>
      <c r="R56" s="21">
        <f t="shared" si="22"/>
        <v>0</v>
      </c>
      <c r="S56" s="4">
        <v>0</v>
      </c>
      <c r="T56" s="21">
        <f t="shared" si="23"/>
        <v>0</v>
      </c>
      <c r="U56" s="4">
        <v>0</v>
      </c>
      <c r="V56" s="21">
        <f t="shared" si="24"/>
        <v>0</v>
      </c>
      <c r="W56" s="4">
        <v>0</v>
      </c>
      <c r="X56" s="21">
        <f t="shared" si="25"/>
        <v>0</v>
      </c>
      <c r="Y56" s="4">
        <v>0</v>
      </c>
      <c r="Z56" s="21">
        <f t="shared" si="26"/>
        <v>0</v>
      </c>
      <c r="AA56" s="4">
        <v>0</v>
      </c>
      <c r="AB56" s="5">
        <f t="shared" si="27"/>
        <v>0</v>
      </c>
      <c r="AC56" s="4">
        <v>0</v>
      </c>
      <c r="AD56" s="5">
        <f t="shared" si="28"/>
        <v>0</v>
      </c>
      <c r="AE56" s="4">
        <v>0</v>
      </c>
      <c r="AF56" s="5">
        <f t="shared" si="29"/>
        <v>0</v>
      </c>
      <c r="AG56" s="4">
        <v>0</v>
      </c>
      <c r="AH56" s="28">
        <f t="shared" si="30"/>
        <v>0</v>
      </c>
      <c r="AI56" s="4">
        <v>0</v>
      </c>
      <c r="AJ56" s="28">
        <f t="shared" si="31"/>
        <v>0</v>
      </c>
      <c r="AK56" s="4">
        <v>0</v>
      </c>
      <c r="AL56" s="28">
        <f t="shared" si="32"/>
        <v>0</v>
      </c>
    </row>
    <row r="57" spans="1:38">
      <c r="A57" s="6" t="s">
        <v>61</v>
      </c>
      <c r="B57" s="4">
        <v>2004</v>
      </c>
      <c r="C57" s="4" t="s">
        <v>41</v>
      </c>
      <c r="D57" s="4" t="s">
        <v>38</v>
      </c>
      <c r="E57" s="7">
        <v>8</v>
      </c>
      <c r="F57" s="8">
        <f>H57+J57+L57+N57+P57+R57+T57+V57+X57+Z57</f>
        <v>18</v>
      </c>
      <c r="G57" s="4">
        <v>2</v>
      </c>
      <c r="H57" s="21">
        <f t="shared" si="17"/>
        <v>18</v>
      </c>
      <c r="I57" s="4">
        <v>0</v>
      </c>
      <c r="J57" s="21">
        <f t="shared" si="18"/>
        <v>0</v>
      </c>
      <c r="K57" s="4">
        <v>0</v>
      </c>
      <c r="L57" s="21">
        <f t="shared" si="19"/>
        <v>0</v>
      </c>
      <c r="M57" s="4">
        <v>0</v>
      </c>
      <c r="N57" s="21">
        <f t="shared" si="20"/>
        <v>0</v>
      </c>
      <c r="O57" s="4">
        <v>0</v>
      </c>
      <c r="P57" s="21">
        <f t="shared" si="21"/>
        <v>0</v>
      </c>
      <c r="Q57" s="4">
        <v>0</v>
      </c>
      <c r="R57" s="21">
        <f t="shared" si="22"/>
        <v>0</v>
      </c>
      <c r="S57" s="4">
        <v>0</v>
      </c>
      <c r="T57" s="21">
        <f t="shared" si="23"/>
        <v>0</v>
      </c>
      <c r="U57" s="4">
        <v>0</v>
      </c>
      <c r="V57" s="21">
        <f t="shared" si="24"/>
        <v>0</v>
      </c>
      <c r="W57" s="4">
        <v>0</v>
      </c>
      <c r="X57" s="21">
        <f t="shared" si="25"/>
        <v>0</v>
      </c>
      <c r="Y57" s="4">
        <v>0</v>
      </c>
      <c r="Z57" s="21">
        <f t="shared" si="26"/>
        <v>0</v>
      </c>
      <c r="AA57" s="4">
        <v>0</v>
      </c>
      <c r="AB57" s="5">
        <f t="shared" si="27"/>
        <v>0</v>
      </c>
      <c r="AC57" s="4">
        <v>0</v>
      </c>
      <c r="AD57" s="5">
        <f t="shared" si="28"/>
        <v>0</v>
      </c>
      <c r="AE57" s="4">
        <v>0</v>
      </c>
      <c r="AF57" s="5">
        <f t="shared" si="29"/>
        <v>0</v>
      </c>
      <c r="AG57" s="4">
        <v>0</v>
      </c>
      <c r="AH57" s="28">
        <f t="shared" si="30"/>
        <v>0</v>
      </c>
      <c r="AI57" s="4">
        <v>0</v>
      </c>
      <c r="AJ57" s="28">
        <f t="shared" si="31"/>
        <v>0</v>
      </c>
      <c r="AK57" s="4">
        <v>0</v>
      </c>
      <c r="AL57" s="28">
        <f t="shared" si="32"/>
        <v>0</v>
      </c>
    </row>
    <row r="58" spans="1:38" s="24" customFormat="1">
      <c r="A58" s="6" t="s">
        <v>110</v>
      </c>
      <c r="B58" s="4">
        <v>1985</v>
      </c>
      <c r="C58" s="4" t="s">
        <v>42</v>
      </c>
      <c r="D58" s="4" t="s">
        <v>91</v>
      </c>
      <c r="E58" s="23">
        <v>9</v>
      </c>
      <c r="F58" s="8">
        <f>H58+J58+L58+N58+P58+R58+T58+V58+X58+AF58</f>
        <v>16</v>
      </c>
      <c r="G58" s="4">
        <v>0</v>
      </c>
      <c r="H58" s="21">
        <f t="shared" si="17"/>
        <v>0</v>
      </c>
      <c r="I58" s="4">
        <v>0</v>
      </c>
      <c r="J58" s="21">
        <f t="shared" ref="J58" si="33">IF(I58=1,30,IF(I58=2,28,IF(I58=3,26,IF(I58=4,25,IF(I58=5,24,IF(I58=6,23,IF(I58=7,22,IF(I58=8,21,IF(I58=9,20,IF(I58=10,19,IF(I58=11,18,IF(I58=12,17,IF(I58=13,16,IF(I58=14,15,IF(I58=15,14,IF(I58=16,13,IF(I58=17,12,IF(I58=18,11,IF(I58=19,10,IF(I58=20,9,IF(I58=21,8,IF(I58=22,7,IF(I58=23,6,IF(I58=24,5,IF(I58=25,4,IF(I58=26,3,IF(I58=27,2,IF(I58&gt;=28,1,0))))))))))))))))))))))))))))</f>
        <v>0</v>
      </c>
      <c r="K58" s="4">
        <v>0</v>
      </c>
      <c r="L58" s="21">
        <f t="shared" ref="L58" si="34">IF(K58=1,30,IF(K58=2,28,IF(K58=3,26,IF(K58=4,25,IF(K58=5,24,IF(K58=6,23,IF(K58=7,22,IF(K58=8,21,IF(K58=9,20,IF(K58=10,19,IF(K58=11,18,IF(K58=12,17,IF(K58=13,16,IF(K58=14,15,IF(K58=15,14,IF(K58=16,13,IF(K58=17,12,IF(K58=18,11,IF(K58=19,10,IF(K58=20,9,IF(K58=21,8,IF(K58=22,7,IF(K58=23,6,IF(K58=24,5,IF(K58=25,4,IF(K58=26,3,IF(K58=27,2,IF(K58&gt;=28,1,0))))))))))))))))))))))))))))</f>
        <v>0</v>
      </c>
      <c r="M58" s="4">
        <v>0</v>
      </c>
      <c r="N58" s="21">
        <f t="shared" ref="N58" si="35">IF(M58=1,20,IF(M58=2,18,IF(M58=3,16,IF(M58=4,15,IF(M58=5,14,IF(M58=6,13,IF(M58=7,12,IF(M58=8,11,IF(M58=9,10,IF(M58=10,9,IF(M58=11,8,IF(M58=12,7,IF(M58=13,6,IF(M58=14,5,IF(M58=15,4,IF(M58=16,3,IF(M58=17,2,IF(M58&gt;=18,1,0))))))))))))))))))</f>
        <v>0</v>
      </c>
      <c r="O58" s="4">
        <v>0</v>
      </c>
      <c r="P58" s="21">
        <f t="shared" ref="P58" si="36">IF(O58=1,20,IF(O58=2,18,IF(O58=3,16,IF(O58=4,15,IF(O58=5,14,IF(O58=6,13,IF(O58=7,12,IF(O58=8,11,IF(O58=9,10,IF(O58=10,9,IF(O58=11,8,IF(O58=12,7,IF(O58=13,6,IF(O58=14,5,IF(O58=15,4,IF(O58=16,3,IF(O58=17,2,IF(O58&gt;=18,1,0))))))))))))))))))</f>
        <v>0</v>
      </c>
      <c r="Q58" s="4">
        <v>0</v>
      </c>
      <c r="R58" s="21">
        <f t="shared" ref="R58" si="37">IF(Q58=1,20,IF(Q58=2,18,IF(Q58=3,16,IF(Q58=4,15,IF(Q58=5,14,IF(Q58=6,13,IF(Q58=7,12,IF(Q58=8,11,IF(Q58=9,10,IF(Q58=10,9,IF(Q58=11,8,IF(Q58=12,7,IF(Q58=13,6,IF(Q58=14,5,IF(Q58=15,4,IF(Q58=16,3,IF(Q58=17,2,IF(Q58&gt;=18,1,0))))))))))))))))))</f>
        <v>0</v>
      </c>
      <c r="S58" s="4">
        <v>0</v>
      </c>
      <c r="T58" s="21">
        <f t="shared" ref="T58" si="38">IF(S58=1,20,IF(S58=2,18,IF(S58=3,16,IF(S58=4,15,IF(S58=5,14,IF(S58=6,13,IF(S58=7,12,IF(S58=8,11,IF(S58=9,10,IF(S58=10,9,IF(S58=11,8,IF(S58=12,7,IF(S58=13,6,IF(S58=14,5,IF(S58=15,4,IF(S58=16,3,IF(S58=17,2,IF(S58&gt;=18,1,0))))))))))))))))))</f>
        <v>0</v>
      </c>
      <c r="U58" s="4">
        <v>0</v>
      </c>
      <c r="V58" s="21">
        <f t="shared" ref="V58" si="39">IF(U58=1,30,IF(U58=2,28,IF(U58=3,26,IF(U58=4,25,IF(U58=5,24,IF(U58=6,23,IF(U58=7,22,IF(U58=8,21,IF(U58=9,20,IF(U58=10,19,IF(U58=11,18,IF(U58=12,17,IF(U58=13,16,IF(U58=14,15,IF(U58=15,14,IF(U58=16,13,IF(U58=17,12,IF(U58=18,11,IF(U58=19,10,IF(U58=20,9,IF(U58=21,8,IF(U58=22,7,IF(U58=23,6,IF(U58=24,5,IF(U58=25,4,IF(U58=26,3,IF(U58=27,2,IF(U58&gt;=28,1,0))))))))))))))))))))))))))))</f>
        <v>0</v>
      </c>
      <c r="W58" s="4">
        <v>0</v>
      </c>
      <c r="X58" s="21">
        <f t="shared" ref="X58" si="40">IF(W58=1,30,IF(W58=2,28,IF(W58=3,26,IF(W58=4,25,IF(W58=5,24,IF(W58=6,23,IF(W58=7,22,IF(W58=8,21,IF(W58=9,20,IF(W58=10,19,IF(W58=11,18,IF(W58=12,17,IF(W58=13,16,IF(W58=14,15,IF(W58=15,14,IF(W58=16,13,IF(W58=17,12,IF(W58=18,11,IF(W58=19,10,IF(W58=20,9,IF(W58=21,8,IF(W58=22,7,IF(W58=23,6,IF(W58=24,5,IF(W58=25,4,IF(W58=26,3,IF(W58=27,2,IF(W58&gt;=28,1,0))))))))))))))))))))))))))))</f>
        <v>0</v>
      </c>
      <c r="Y58" s="4">
        <v>0</v>
      </c>
      <c r="Z58" s="5">
        <f t="shared" ref="Z58" si="41">IF(Y58=1,30,IF(Y58=2,28,IF(Y58=3,26,IF(Y58=4,25,IF(Y58=5,24,IF(Y58=6,23,IF(Y58=7,22,IF(Y58=8,21,IF(Y58=9,20,IF(Y58=10,19,IF(Y58=11,18,IF(Y58=12,17,IF(Y58=13,16,IF(Y58=14,15,IF(Y58=15,14,IF(Y58=16,13,IF(Y58=17,12,IF(Y58=18,11,IF(Y58=19,10,IF(Y58=20,9,IF(Y58=21,8,IF(Y58=22,7,IF(Y58=23,6,IF(Y58=24,5,IF(Y58=25,4,IF(Y58=26,3,IF(Y58=27,2,IF(Y58&gt;=28,1,0))))))))))))))))))))))))))))</f>
        <v>0</v>
      </c>
      <c r="AA58" s="4">
        <v>0</v>
      </c>
      <c r="AB58" s="5">
        <f t="shared" ref="AB58" si="42">IF(AA58=1,30,IF(AA58=2,28,IF(AA58=3,26,IF(AA58=4,25,IF(AA58=5,24,IF(AA58=6,23,IF(AA58=7,22,IF(AA58=8,21,IF(AA58=9,20,IF(AA58=10,19,IF(AA58=11,18,IF(AA58=12,17,IF(AA58=13,16,IF(AA58=14,15,IF(AA58=15,14,IF(AA58=16,13,IF(AA58=17,12,IF(AA58=18,11,IF(AA58=19,10,IF(AA58=20,9,IF(AA58=21,8,IF(AA58=22,7,IF(AA58=23,6,IF(AA58=24,5,IF(AA58=25,4,IF(AA58=26,3,IF(AA58=27,2,IF(AA58&gt;=28,1,0))))))))))))))))))))))))))))</f>
        <v>0</v>
      </c>
      <c r="AC58" s="4">
        <v>0</v>
      </c>
      <c r="AD58" s="5">
        <f t="shared" ref="AD58" si="43">IF(AC58=1,30,IF(AC58=2,28,IF(AC58=3,26,IF(AC58=4,25,IF(AC58=5,24,IF(AC58=6,23,IF(AC58=7,22,IF(AC58=8,21,IF(AC58=9,20,IF(AC58=10,19,IF(AC58=11,18,IF(AC58=12,17,IF(AC58=13,16,IF(AC58=14,15,IF(AC58=15,14,IF(AC58=16,13,IF(AC58=17,12,IF(AC58=18,11,IF(AC58=19,10,IF(AC58=20,9,IF(AC58=21,8,IF(AC58=22,7,IF(AC58=23,6,IF(AC58=24,5,IF(AC58=25,4,IF(AC58=26,3,IF(AC58=27,2,IF(AC58&gt;=28,1,0))))))))))))))))))))))))))))</f>
        <v>0</v>
      </c>
      <c r="AE58" s="4">
        <v>3</v>
      </c>
      <c r="AF58" s="21">
        <f t="shared" ref="AF58" si="44">IF(AE58=1,20,IF(AE58=2,18,IF(AE58=3,16,IF(AE58=4,15,IF(AE58=5,14,IF(AE58=6,13,IF(AE58=7,12,IF(AE58=8,11,IF(AE58=9,10,IF(AE58=10,9,IF(AE58=11,8,IF(AE58=12,7,IF(AE58=13,6,IF(AE58=14,5,IF(AE58=15,4,IF(AE58=16,3,IF(AE58=17,2,IF(AE58&gt;=18,1,0))))))))))))))))))</f>
        <v>16</v>
      </c>
      <c r="AG58" s="4">
        <v>0</v>
      </c>
      <c r="AH58" s="28">
        <f t="shared" ref="AH58" si="45">IF(AG58=1,40,IF(AG58=2,37,IF(AG58=3,35,IF(AG58=4,33,IF(AG58=5,32,IF(AG58=6,31,IF(AG58=7,30,IF(AG58=8,29,IF(AG58=9,28,IF(AG58=10,27,IF(AG58=11,26,IF(AG58=12,25,IF(AG58=13,24,IF(AG58=14,23,IF(AG58=15,22,IF(AG58=16,21,IF(AG58=17,20,IF(AG58=18,19,IF(AG58=19,18,IF(AG58=20,17,IF(AG58=21,16,IF(AG58=22,15,IF(AG58=23,14,IF(AG58=24,13,IF(AG58=25,12,IF(AG58=26,11,IF(AG58=27,10,IF(AG58=28,9,IF(AG58=29,8,IF(AG58=30,7,IF(AG58=31,6,IF(AG58=32,5,IF(AG58=33,4,IF(AG58=34,3,IF(AG58=35,2,IF(AG58&gt;=36,1,0))))))))))))))))))))))))))))))))))))</f>
        <v>0</v>
      </c>
      <c r="AI58" s="4">
        <v>0</v>
      </c>
      <c r="AJ58" s="28">
        <f t="shared" ref="AJ58" si="46">IF(AI58=1,40,IF(AI58=2,37,IF(AI58=3,35,IF(AI58=4,33,IF(AI58=5,32,IF(AI58=6,31,IF(AI58=7,30,IF(AI58=8,29,IF(AI58=9,28,IF(AI58=10,27,IF(AI58=11,26,IF(AI58=12,25,IF(AI58=13,24,IF(AI58=14,23,IF(AI58=15,22,IF(AI58=16,21,IF(AI58=17,20,IF(AI58=18,19,IF(AI58=19,18,IF(AI58=20,17,IF(AI58=21,16,IF(AI58=22,15,IF(AI58=23,14,IF(AI58=24,13,IF(AI58=25,12,IF(AI58=26,11,IF(AI58=27,10,IF(AI58=28,9,IF(AI58=29,8,IF(AI58=30,7,IF(AI58=31,6,IF(AI58=32,5,IF(AI58=33,4,IF(AI58=34,3,IF(AI58=35,2,IF(AI58&gt;=36,1,0))))))))))))))))))))))))))))))))))))</f>
        <v>0</v>
      </c>
      <c r="AK58" s="4">
        <v>0</v>
      </c>
      <c r="AL58" s="28">
        <f t="shared" ref="AL58" si="47">IF(AK58=1,40,IF(AK58=2,37,IF(AK58=3,35,IF(AK58=4,33,IF(AK58=5,32,IF(AK58=6,31,IF(AK58=7,30,IF(AK58=8,29,IF(AK58=9,28,IF(AK58=10,27,IF(AK58=11,26,IF(AK58=12,25,IF(AK58=13,24,IF(AK58=14,23,IF(AK58=15,22,IF(AK58=16,21,IF(AK58=17,20,IF(AK58=18,19,IF(AK58=19,18,IF(AK58=20,17,IF(AK58=21,16,IF(AK58=22,15,IF(AK58=23,14,IF(AK58=24,13,IF(AK58=25,12,IF(AK58=26,11,IF(AK58=27,10,IF(AK58=28,9,IF(AK58=29,8,IF(AK58=30,7,IF(AK58=31,6,IF(AK58=32,5,IF(AK58=33,4,IF(AK58=34,3,IF(AK58=35,2,IF(AK58&gt;=36,1,0))))))))))))))))))))))))))))))))))))</f>
        <v>0</v>
      </c>
    </row>
    <row r="59" spans="1:38" s="24" customFormat="1">
      <c r="A59" s="6" t="s">
        <v>111</v>
      </c>
      <c r="B59" s="4">
        <v>1986</v>
      </c>
      <c r="C59" s="4" t="s">
        <v>41</v>
      </c>
      <c r="D59" s="4" t="s">
        <v>87</v>
      </c>
      <c r="E59" s="23">
        <v>10</v>
      </c>
      <c r="F59" s="8">
        <f>H59+J59+L59+N59+P59+R59+T59+V59+X59+AF59</f>
        <v>15</v>
      </c>
      <c r="G59" s="4">
        <v>0</v>
      </c>
      <c r="H59" s="21">
        <f t="shared" si="17"/>
        <v>0</v>
      </c>
      <c r="I59" s="4">
        <v>0</v>
      </c>
      <c r="J59" s="21">
        <f t="shared" ref="J59" si="48">IF(I59=1,30,IF(I59=2,28,IF(I59=3,26,IF(I59=4,25,IF(I59=5,24,IF(I59=6,23,IF(I59=7,22,IF(I59=8,21,IF(I59=9,20,IF(I59=10,19,IF(I59=11,18,IF(I59=12,17,IF(I59=13,16,IF(I59=14,15,IF(I59=15,14,IF(I59=16,13,IF(I59=17,12,IF(I59=18,11,IF(I59=19,10,IF(I59=20,9,IF(I59=21,8,IF(I59=22,7,IF(I59=23,6,IF(I59=24,5,IF(I59=25,4,IF(I59=26,3,IF(I59=27,2,IF(I59&gt;=28,1,0))))))))))))))))))))))))))))</f>
        <v>0</v>
      </c>
      <c r="K59" s="4">
        <v>0</v>
      </c>
      <c r="L59" s="21">
        <f t="shared" ref="L59" si="49">IF(K59=1,30,IF(K59=2,28,IF(K59=3,26,IF(K59=4,25,IF(K59=5,24,IF(K59=6,23,IF(K59=7,22,IF(K59=8,21,IF(K59=9,20,IF(K59=10,19,IF(K59=11,18,IF(K59=12,17,IF(K59=13,16,IF(K59=14,15,IF(K59=15,14,IF(K59=16,13,IF(K59=17,12,IF(K59=18,11,IF(K59=19,10,IF(K59=20,9,IF(K59=21,8,IF(K59=22,7,IF(K59=23,6,IF(K59=24,5,IF(K59=25,4,IF(K59=26,3,IF(K59=27,2,IF(K59&gt;=28,1,0))))))))))))))))))))))))))))</f>
        <v>0</v>
      </c>
      <c r="M59" s="4">
        <v>0</v>
      </c>
      <c r="N59" s="21">
        <f t="shared" ref="N59" si="50">IF(M59=1,20,IF(M59=2,18,IF(M59=3,16,IF(M59=4,15,IF(M59=5,14,IF(M59=6,13,IF(M59=7,12,IF(M59=8,11,IF(M59=9,10,IF(M59=10,9,IF(M59=11,8,IF(M59=12,7,IF(M59=13,6,IF(M59=14,5,IF(M59=15,4,IF(M59=16,3,IF(M59=17,2,IF(M59&gt;=18,1,0))))))))))))))))))</f>
        <v>0</v>
      </c>
      <c r="O59" s="4">
        <v>0</v>
      </c>
      <c r="P59" s="21">
        <f t="shared" ref="P59" si="51">IF(O59=1,20,IF(O59=2,18,IF(O59=3,16,IF(O59=4,15,IF(O59=5,14,IF(O59=6,13,IF(O59=7,12,IF(O59=8,11,IF(O59=9,10,IF(O59=10,9,IF(O59=11,8,IF(O59=12,7,IF(O59=13,6,IF(O59=14,5,IF(O59=15,4,IF(O59=16,3,IF(O59=17,2,IF(O59&gt;=18,1,0))))))))))))))))))</f>
        <v>0</v>
      </c>
      <c r="Q59" s="4">
        <v>0</v>
      </c>
      <c r="R59" s="21">
        <f t="shared" ref="R59" si="52">IF(Q59=1,20,IF(Q59=2,18,IF(Q59=3,16,IF(Q59=4,15,IF(Q59=5,14,IF(Q59=6,13,IF(Q59=7,12,IF(Q59=8,11,IF(Q59=9,10,IF(Q59=10,9,IF(Q59=11,8,IF(Q59=12,7,IF(Q59=13,6,IF(Q59=14,5,IF(Q59=15,4,IF(Q59=16,3,IF(Q59=17,2,IF(Q59&gt;=18,1,0))))))))))))))))))</f>
        <v>0</v>
      </c>
      <c r="S59" s="4">
        <v>0</v>
      </c>
      <c r="T59" s="21">
        <f t="shared" ref="T59" si="53">IF(S59=1,20,IF(S59=2,18,IF(S59=3,16,IF(S59=4,15,IF(S59=5,14,IF(S59=6,13,IF(S59=7,12,IF(S59=8,11,IF(S59=9,10,IF(S59=10,9,IF(S59=11,8,IF(S59=12,7,IF(S59=13,6,IF(S59=14,5,IF(S59=15,4,IF(S59=16,3,IF(S59=17,2,IF(S59&gt;=18,1,0))))))))))))))))))</f>
        <v>0</v>
      </c>
      <c r="U59" s="4">
        <v>0</v>
      </c>
      <c r="V59" s="21">
        <f t="shared" ref="V59" si="54">IF(U59=1,30,IF(U59=2,28,IF(U59=3,26,IF(U59=4,25,IF(U59=5,24,IF(U59=6,23,IF(U59=7,22,IF(U59=8,21,IF(U59=9,20,IF(U59=10,19,IF(U59=11,18,IF(U59=12,17,IF(U59=13,16,IF(U59=14,15,IF(U59=15,14,IF(U59=16,13,IF(U59=17,12,IF(U59=18,11,IF(U59=19,10,IF(U59=20,9,IF(U59=21,8,IF(U59=22,7,IF(U59=23,6,IF(U59=24,5,IF(U59=25,4,IF(U59=26,3,IF(U59=27,2,IF(U59&gt;=28,1,0))))))))))))))))))))))))))))</f>
        <v>0</v>
      </c>
      <c r="W59" s="4">
        <v>0</v>
      </c>
      <c r="X59" s="21">
        <f t="shared" ref="X59" si="55">IF(W59=1,30,IF(W59=2,28,IF(W59=3,26,IF(W59=4,25,IF(W59=5,24,IF(W59=6,23,IF(W59=7,22,IF(W59=8,21,IF(W59=9,20,IF(W59=10,19,IF(W59=11,18,IF(W59=12,17,IF(W59=13,16,IF(W59=14,15,IF(W59=15,14,IF(W59=16,13,IF(W59=17,12,IF(W59=18,11,IF(W59=19,10,IF(W59=20,9,IF(W59=21,8,IF(W59=22,7,IF(W59=23,6,IF(W59=24,5,IF(W59=25,4,IF(W59=26,3,IF(W59=27,2,IF(W59&gt;=28,1,0))))))))))))))))))))))))))))</f>
        <v>0</v>
      </c>
      <c r="Y59" s="4">
        <v>0</v>
      </c>
      <c r="Z59" s="5">
        <f t="shared" ref="Z59" si="56">IF(Y59=1,30,IF(Y59=2,28,IF(Y59=3,26,IF(Y59=4,25,IF(Y59=5,24,IF(Y59=6,23,IF(Y59=7,22,IF(Y59=8,21,IF(Y59=9,20,IF(Y59=10,19,IF(Y59=11,18,IF(Y59=12,17,IF(Y59=13,16,IF(Y59=14,15,IF(Y59=15,14,IF(Y59=16,13,IF(Y59=17,12,IF(Y59=18,11,IF(Y59=19,10,IF(Y59=20,9,IF(Y59=21,8,IF(Y59=22,7,IF(Y59=23,6,IF(Y59=24,5,IF(Y59=25,4,IF(Y59=26,3,IF(Y59=27,2,IF(Y59&gt;=28,1,0))))))))))))))))))))))))))))</f>
        <v>0</v>
      </c>
      <c r="AA59" s="4">
        <v>0</v>
      </c>
      <c r="AB59" s="5">
        <f t="shared" ref="AB59" si="57">IF(AA59=1,30,IF(AA59=2,28,IF(AA59=3,26,IF(AA59=4,25,IF(AA59=5,24,IF(AA59=6,23,IF(AA59=7,22,IF(AA59=8,21,IF(AA59=9,20,IF(AA59=10,19,IF(AA59=11,18,IF(AA59=12,17,IF(AA59=13,16,IF(AA59=14,15,IF(AA59=15,14,IF(AA59=16,13,IF(AA59=17,12,IF(AA59=18,11,IF(AA59=19,10,IF(AA59=20,9,IF(AA59=21,8,IF(AA59=22,7,IF(AA59=23,6,IF(AA59=24,5,IF(AA59=25,4,IF(AA59=26,3,IF(AA59=27,2,IF(AA59&gt;=28,1,0))))))))))))))))))))))))))))</f>
        <v>0</v>
      </c>
      <c r="AC59" s="4">
        <v>0</v>
      </c>
      <c r="AD59" s="5">
        <f t="shared" ref="AD59" si="58">IF(AC59=1,30,IF(AC59=2,28,IF(AC59=3,26,IF(AC59=4,25,IF(AC59=5,24,IF(AC59=6,23,IF(AC59=7,22,IF(AC59=8,21,IF(AC59=9,20,IF(AC59=10,19,IF(AC59=11,18,IF(AC59=12,17,IF(AC59=13,16,IF(AC59=14,15,IF(AC59=15,14,IF(AC59=16,13,IF(AC59=17,12,IF(AC59=18,11,IF(AC59=19,10,IF(AC59=20,9,IF(AC59=21,8,IF(AC59=22,7,IF(AC59=23,6,IF(AC59=24,5,IF(AC59=25,4,IF(AC59=26,3,IF(AC59=27,2,IF(AC59&gt;=28,1,0))))))))))))))))))))))))))))</f>
        <v>0</v>
      </c>
      <c r="AE59" s="4">
        <v>4</v>
      </c>
      <c r="AF59" s="21">
        <f t="shared" ref="AF59" si="59">IF(AE59=1,20,IF(AE59=2,18,IF(AE59=3,16,IF(AE59=4,15,IF(AE59=5,14,IF(AE59=6,13,IF(AE59=7,12,IF(AE59=8,11,IF(AE59=9,10,IF(AE59=10,9,IF(AE59=11,8,IF(AE59=12,7,IF(AE59=13,6,IF(AE59=14,5,IF(AE59=15,4,IF(AE59=16,3,IF(AE59=17,2,IF(AE59&gt;=18,1,0))))))))))))))))))</f>
        <v>15</v>
      </c>
      <c r="AG59" s="4">
        <v>0</v>
      </c>
      <c r="AH59" s="28">
        <f t="shared" ref="AH59" si="60">IF(AG59=1,40,IF(AG59=2,37,IF(AG59=3,35,IF(AG59=4,33,IF(AG59=5,32,IF(AG59=6,31,IF(AG59=7,30,IF(AG59=8,29,IF(AG59=9,28,IF(AG59=10,27,IF(AG59=11,26,IF(AG59=12,25,IF(AG59=13,24,IF(AG59=14,23,IF(AG59=15,22,IF(AG59=16,21,IF(AG59=17,20,IF(AG59=18,19,IF(AG59=19,18,IF(AG59=20,17,IF(AG59=21,16,IF(AG59=22,15,IF(AG59=23,14,IF(AG59=24,13,IF(AG59=25,12,IF(AG59=26,11,IF(AG59=27,10,IF(AG59=28,9,IF(AG59=29,8,IF(AG59=30,7,IF(AG59=31,6,IF(AG59=32,5,IF(AG59=33,4,IF(AG59=34,3,IF(AG59=35,2,IF(AG59&gt;=36,1,0))))))))))))))))))))))))))))))))))))</f>
        <v>0</v>
      </c>
      <c r="AI59" s="4">
        <v>0</v>
      </c>
      <c r="AJ59" s="28">
        <f t="shared" ref="AJ59" si="61">IF(AI59=1,40,IF(AI59=2,37,IF(AI59=3,35,IF(AI59=4,33,IF(AI59=5,32,IF(AI59=6,31,IF(AI59=7,30,IF(AI59=8,29,IF(AI59=9,28,IF(AI59=10,27,IF(AI59=11,26,IF(AI59=12,25,IF(AI59=13,24,IF(AI59=14,23,IF(AI59=15,22,IF(AI59=16,21,IF(AI59=17,20,IF(AI59=18,19,IF(AI59=19,18,IF(AI59=20,17,IF(AI59=21,16,IF(AI59=22,15,IF(AI59=23,14,IF(AI59=24,13,IF(AI59=25,12,IF(AI59=26,11,IF(AI59=27,10,IF(AI59=28,9,IF(AI59=29,8,IF(AI59=30,7,IF(AI59=31,6,IF(AI59=32,5,IF(AI59=33,4,IF(AI59=34,3,IF(AI59=35,2,IF(AI59&gt;=36,1,0))))))))))))))))))))))))))))))))))))</f>
        <v>0</v>
      </c>
      <c r="AK59" s="4">
        <v>0</v>
      </c>
      <c r="AL59" s="28">
        <f t="shared" ref="AL59" si="62">IF(AK59=1,40,IF(AK59=2,37,IF(AK59=3,35,IF(AK59=4,33,IF(AK59=5,32,IF(AK59=6,31,IF(AK59=7,30,IF(AK59=8,29,IF(AK59=9,28,IF(AK59=10,27,IF(AK59=11,26,IF(AK59=12,25,IF(AK59=13,24,IF(AK59=14,23,IF(AK59=15,22,IF(AK59=16,21,IF(AK59=17,20,IF(AK59=18,19,IF(AK59=19,18,IF(AK59=20,17,IF(AK59=21,16,IF(AK59=22,15,IF(AK59=23,14,IF(AK59=24,13,IF(AK59=25,12,IF(AK59=26,11,IF(AK59=27,10,IF(AK59=28,9,IF(AK59=29,8,IF(AK59=30,7,IF(AK59=31,6,IF(AK59=32,5,IF(AK59=33,4,IF(AK59=34,3,IF(AK59=35,2,IF(AK59&gt;=36,1,0))))))))))))))))))))))))))))))))))))</f>
        <v>0</v>
      </c>
    </row>
    <row r="61" spans="1:38">
      <c r="A61" s="4"/>
      <c r="B61" s="7" t="s">
        <v>68</v>
      </c>
      <c r="C61" s="7" t="s">
        <v>69</v>
      </c>
    </row>
    <row r="62" spans="1:38">
      <c r="A62" s="11" t="s">
        <v>5</v>
      </c>
      <c r="B62" s="4" t="s">
        <v>70</v>
      </c>
      <c r="C62" s="4" t="s">
        <v>81</v>
      </c>
    </row>
    <row r="63" spans="1:38">
      <c r="A63" s="11" t="s">
        <v>45</v>
      </c>
      <c r="B63" s="4" t="s">
        <v>70</v>
      </c>
      <c r="C63" s="6" t="s">
        <v>82</v>
      </c>
    </row>
    <row r="64" spans="1:38">
      <c r="A64" s="11" t="s">
        <v>46</v>
      </c>
      <c r="B64" s="4" t="s">
        <v>71</v>
      </c>
      <c r="C64" s="6" t="s">
        <v>82</v>
      </c>
    </row>
    <row r="65" spans="1:3">
      <c r="A65" s="11" t="s">
        <v>47</v>
      </c>
      <c r="B65" s="4" t="s">
        <v>72</v>
      </c>
      <c r="C65" s="4" t="s">
        <v>81</v>
      </c>
    </row>
    <row r="66" spans="1:3">
      <c r="A66" s="11" t="s">
        <v>48</v>
      </c>
      <c r="B66" s="4" t="s">
        <v>70</v>
      </c>
      <c r="C66" s="4" t="s">
        <v>81</v>
      </c>
    </row>
    <row r="67" spans="1:3">
      <c r="A67" s="11" t="s">
        <v>49</v>
      </c>
      <c r="B67" s="4" t="s">
        <v>73</v>
      </c>
      <c r="C67" s="4" t="s">
        <v>81</v>
      </c>
    </row>
    <row r="68" spans="1:3" s="18" customFormat="1">
      <c r="A68" s="11" t="s">
        <v>50</v>
      </c>
      <c r="B68" s="4" t="s">
        <v>70</v>
      </c>
      <c r="C68" s="4" t="s">
        <v>81</v>
      </c>
    </row>
    <row r="69" spans="1:3">
      <c r="A69" s="11" t="s">
        <v>51</v>
      </c>
      <c r="B69" s="4" t="s">
        <v>72</v>
      </c>
      <c r="C69" s="6" t="s">
        <v>80</v>
      </c>
    </row>
    <row r="70" spans="1:3">
      <c r="A70" s="11" t="s">
        <v>58</v>
      </c>
      <c r="B70" s="4" t="s">
        <v>73</v>
      </c>
      <c r="C70" s="6" t="s">
        <v>80</v>
      </c>
    </row>
    <row r="71" spans="1:3">
      <c r="A71" s="11" t="s">
        <v>57</v>
      </c>
      <c r="B71" s="4" t="s">
        <v>74</v>
      </c>
      <c r="C71" s="6" t="s">
        <v>79</v>
      </c>
    </row>
    <row r="72" spans="1:3" ht="31.5">
      <c r="A72" s="11" t="s">
        <v>67</v>
      </c>
      <c r="B72" s="6" t="s">
        <v>75</v>
      </c>
      <c r="C72" s="6" t="s">
        <v>79</v>
      </c>
    </row>
    <row r="73" spans="1:3" ht="31.5">
      <c r="A73" s="11" t="s">
        <v>55</v>
      </c>
      <c r="B73" s="6" t="s">
        <v>76</v>
      </c>
      <c r="C73" s="6" t="s">
        <v>79</v>
      </c>
    </row>
    <row r="74" spans="1:3">
      <c r="A74" s="11" t="s">
        <v>54</v>
      </c>
      <c r="B74" s="4" t="s">
        <v>72</v>
      </c>
      <c r="C74" s="4" t="s">
        <v>78</v>
      </c>
    </row>
    <row r="75" spans="1:3">
      <c r="A75" s="11" t="s">
        <v>53</v>
      </c>
      <c r="B75" s="4" t="s">
        <v>70</v>
      </c>
      <c r="C75" s="6" t="s">
        <v>77</v>
      </c>
    </row>
    <row r="76" spans="1:3">
      <c r="A76" s="11" t="s">
        <v>52</v>
      </c>
      <c r="B76" s="4" t="s">
        <v>73</v>
      </c>
      <c r="C76" s="6" t="s">
        <v>77</v>
      </c>
    </row>
    <row r="77" spans="1:3" ht="31.5">
      <c r="A77" s="11" t="s">
        <v>100</v>
      </c>
      <c r="B77" s="6" t="s">
        <v>75</v>
      </c>
      <c r="C77" s="6" t="s">
        <v>77</v>
      </c>
    </row>
  </sheetData>
  <autoFilter ref="A3:AL44"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sortState ref="A6:AL46">
      <sortCondition descending="1" ref="F3:F44"/>
    </sortState>
  </autoFilter>
  <mergeCells count="45">
    <mergeCell ref="AK3:AL3"/>
    <mergeCell ref="AK48:AL48"/>
    <mergeCell ref="AI48:AJ48"/>
    <mergeCell ref="A1:F1"/>
    <mergeCell ref="W48:X48"/>
    <mergeCell ref="Y48:Z48"/>
    <mergeCell ref="AA48:AB48"/>
    <mergeCell ref="AC48:AD48"/>
    <mergeCell ref="AE48:AF48"/>
    <mergeCell ref="AG48:AH48"/>
    <mergeCell ref="K48:L48"/>
    <mergeCell ref="M48:N48"/>
    <mergeCell ref="O48:P48"/>
    <mergeCell ref="Q48:R48"/>
    <mergeCell ref="S48:T48"/>
    <mergeCell ref="U48:V48"/>
    <mergeCell ref="AG3:AH3"/>
    <mergeCell ref="AI3:AJ3"/>
    <mergeCell ref="A48:A49"/>
    <mergeCell ref="B48:B49"/>
    <mergeCell ref="C48:C49"/>
    <mergeCell ref="D48:D49"/>
    <mergeCell ref="E48:E49"/>
    <mergeCell ref="F48:F49"/>
    <mergeCell ref="G48:H48"/>
    <mergeCell ref="I48:J48"/>
    <mergeCell ref="U3:V3"/>
    <mergeCell ref="W3:X3"/>
    <mergeCell ref="G3:H3"/>
    <mergeCell ref="Y3:Z3"/>
    <mergeCell ref="AA3:AB3"/>
    <mergeCell ref="AC3:AD3"/>
    <mergeCell ref="AE3:AF3"/>
    <mergeCell ref="I3:J3"/>
    <mergeCell ref="K3:L3"/>
    <mergeCell ref="M3:N3"/>
    <mergeCell ref="O3:P3"/>
    <mergeCell ref="Q3:R3"/>
    <mergeCell ref="S3:T3"/>
    <mergeCell ref="B3:B4"/>
    <mergeCell ref="A3:A4"/>
    <mergeCell ref="F3:F4"/>
    <mergeCell ref="E3:E4"/>
    <mergeCell ref="D3:D4"/>
    <mergeCell ref="C3:C4"/>
  </mergeCells>
  <conditionalFormatting sqref="A36:A38">
    <cfRule type="duplicateValues" dxfId="31" priority="31"/>
  </conditionalFormatting>
  <conditionalFormatting sqref="A56">
    <cfRule type="duplicateValues" dxfId="30" priority="30"/>
  </conditionalFormatting>
  <conditionalFormatting sqref="A39">
    <cfRule type="duplicateValues" dxfId="29" priority="29"/>
  </conditionalFormatting>
  <conditionalFormatting sqref="A54">
    <cfRule type="duplicateValues" dxfId="28" priority="28"/>
  </conditionalFormatting>
  <conditionalFormatting sqref="A40">
    <cfRule type="duplicateValues" dxfId="27" priority="27"/>
  </conditionalFormatting>
  <conditionalFormatting sqref="A60:A1048576 A1:A40 A46:A57">
    <cfRule type="duplicateValues" dxfId="26" priority="26"/>
  </conditionalFormatting>
  <conditionalFormatting sqref="A41">
    <cfRule type="duplicateValues" dxfId="25" priority="25"/>
  </conditionalFormatting>
  <conditionalFormatting sqref="A41">
    <cfRule type="duplicateValues" dxfId="24" priority="24"/>
  </conditionalFormatting>
  <conditionalFormatting sqref="A42">
    <cfRule type="duplicateValues" dxfId="23" priority="23"/>
  </conditionalFormatting>
  <conditionalFormatting sqref="A42">
    <cfRule type="duplicateValues" dxfId="22" priority="22"/>
  </conditionalFormatting>
  <conditionalFormatting sqref="A60:A1048576 A1:A42 A46:A57">
    <cfRule type="duplicateValues" dxfId="21" priority="21"/>
  </conditionalFormatting>
  <conditionalFormatting sqref="A43">
    <cfRule type="duplicateValues" dxfId="20" priority="20"/>
  </conditionalFormatting>
  <conditionalFormatting sqref="A43">
    <cfRule type="duplicateValues" dxfId="19" priority="19"/>
  </conditionalFormatting>
  <conditionalFormatting sqref="A43">
    <cfRule type="duplicateValues" dxfId="18" priority="18"/>
  </conditionalFormatting>
  <conditionalFormatting sqref="A60:A1048576 A1:A43 A46:A57">
    <cfRule type="duplicateValues" dxfId="17" priority="17"/>
  </conditionalFormatting>
  <conditionalFormatting sqref="A44">
    <cfRule type="duplicateValues" dxfId="16" priority="16"/>
  </conditionalFormatting>
  <conditionalFormatting sqref="A44">
    <cfRule type="duplicateValues" dxfId="15" priority="15"/>
  </conditionalFormatting>
  <conditionalFormatting sqref="A44">
    <cfRule type="duplicateValues" dxfId="14" priority="14"/>
  </conditionalFormatting>
  <conditionalFormatting sqref="A44">
    <cfRule type="duplicateValues" dxfId="13" priority="13"/>
  </conditionalFormatting>
  <conditionalFormatting sqref="A45">
    <cfRule type="duplicateValues" dxfId="12" priority="12"/>
  </conditionalFormatting>
  <conditionalFormatting sqref="A45">
    <cfRule type="duplicateValues" dxfId="11" priority="11"/>
  </conditionalFormatting>
  <conditionalFormatting sqref="A45">
    <cfRule type="duplicateValues" dxfId="10" priority="10"/>
  </conditionalFormatting>
  <conditionalFormatting sqref="A45">
    <cfRule type="duplicateValues" dxfId="9" priority="9"/>
  </conditionalFormatting>
  <conditionalFormatting sqref="A58">
    <cfRule type="duplicateValues" dxfId="8" priority="8"/>
  </conditionalFormatting>
  <conditionalFormatting sqref="A58">
    <cfRule type="duplicateValues" dxfId="7" priority="7"/>
  </conditionalFormatting>
  <conditionalFormatting sqref="A58">
    <cfRule type="duplicateValues" dxfId="6" priority="6"/>
  </conditionalFormatting>
  <conditionalFormatting sqref="A58">
    <cfRule type="duplicateValues" dxfId="5" priority="5"/>
  </conditionalFormatting>
  <conditionalFormatting sqref="A59">
    <cfRule type="duplicateValues" dxfId="4" priority="4"/>
  </conditionalFormatting>
  <conditionalFormatting sqref="A59">
    <cfRule type="duplicateValues" dxfId="3" priority="3"/>
  </conditionalFormatting>
  <conditionalFormatting sqref="A59">
    <cfRule type="duplicateValues" dxfId="2" priority="2"/>
  </conditionalFormatting>
  <conditionalFormatting sqref="A59">
    <cfRule type="duplicateValues" dxfId="1" priority="1"/>
  </conditionalFormatting>
  <conditionalFormatting sqref="A60:A1048576 A57 A1:A35 A55 A46:A53">
    <cfRule type="duplicateValues" dxfId="0" priority="5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2026-10-12T11:19:52Z</dcterms:modified>
</cp:coreProperties>
</file>