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ГРАНТЫ\2019\Президентский 1\Спорт для всех+\"/>
    </mc:Choice>
  </mc:AlternateContent>
  <bookViews>
    <workbookView xWindow="0" yWindow="0" windowWidth="19545" windowHeight="12510"/>
  </bookViews>
  <sheets>
    <sheet name="Упорово" sheetId="1" r:id="rId1"/>
  </sheets>
  <externalReferences>
    <externalReference r:id="rId2"/>
  </externalReferences>
  <definedNames>
    <definedName name="_xlnm._FilterDatabase" localSheetId="0" hidden="1">Упорово!$C$9:$C$70</definedName>
    <definedName name="_xlnm.Print_Area" localSheetId="0">Упорово!$A$1:$AO$80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7" i="1" l="1"/>
  <c r="AD77" i="1"/>
  <c r="Z77" i="1"/>
  <c r="Y77" i="1"/>
  <c r="X77" i="1"/>
  <c r="W77" i="1"/>
  <c r="V77" i="1"/>
  <c r="U77" i="1"/>
  <c r="T77" i="1"/>
  <c r="S77" i="1"/>
  <c r="I77" i="1"/>
  <c r="H77" i="1"/>
  <c r="G77" i="1"/>
  <c r="F77" i="1"/>
  <c r="AF76" i="1"/>
  <c r="AD76" i="1"/>
  <c r="AB76" i="1"/>
  <c r="AB77" i="1" s="1"/>
  <c r="Z76" i="1"/>
  <c r="Y76" i="1"/>
  <c r="X76" i="1"/>
  <c r="W76" i="1"/>
  <c r="V76" i="1"/>
  <c r="U76" i="1"/>
  <c r="T76" i="1"/>
  <c r="S76" i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H76" i="1"/>
  <c r="G76" i="1"/>
  <c r="F76" i="1"/>
  <c r="AM75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M55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I22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I14" i="1"/>
  <c r="AJ13" i="1"/>
  <c r="AI13" i="1"/>
  <c r="AM12" i="1"/>
  <c r="AJ12" i="1"/>
  <c r="AI12" i="1"/>
  <c r="AM11" i="1"/>
  <c r="AJ11" i="1"/>
  <c r="AI11" i="1"/>
  <c r="AM10" i="1"/>
  <c r="AJ10" i="1"/>
  <c r="AI10" i="1"/>
</calcChain>
</file>

<file path=xl/sharedStrings.xml><?xml version="1.0" encoding="utf-8"?>
<sst xmlns="http://schemas.openxmlformats.org/spreadsheetml/2006/main" count="534" uniqueCount="116">
  <si>
    <t>Тренировочное мероприятие Упоровского района по</t>
  </si>
  <si>
    <t xml:space="preserve"> ориентированию по тропам</t>
  </si>
  <si>
    <t>16 отября 2020 г. с. Упорово</t>
  </si>
  <si>
    <t>Дистанция  0,8 км 10 КП +1 Тайм-КП</t>
  </si>
  <si>
    <r>
      <t>Контрольное время 1,5</t>
    </r>
    <r>
      <rPr>
        <b/>
        <sz val="10"/>
        <rFont val="Arial"/>
        <family val="2"/>
        <charset val="186"/>
      </rPr>
      <t xml:space="preserve"> </t>
    </r>
    <r>
      <rPr>
        <sz val="11"/>
        <color theme="1"/>
        <rFont val="Calibri"/>
        <family val="2"/>
        <charset val="204"/>
        <scheme val="minor"/>
      </rPr>
      <t>часа</t>
    </r>
  </si>
  <si>
    <t>Результаты</t>
  </si>
  <si>
    <t>Пункты</t>
  </si>
  <si>
    <t>Tc 1</t>
  </si>
  <si>
    <t>Tc 2</t>
  </si>
  <si>
    <t>Tc 3</t>
  </si>
  <si>
    <t>Tc 4</t>
  </si>
  <si>
    <t>Штраф.</t>
  </si>
  <si>
    <t>Рез-тат</t>
  </si>
  <si>
    <t>Место</t>
  </si>
  <si>
    <t>очки</t>
  </si>
  <si>
    <t>№</t>
  </si>
  <si>
    <t>Фамилия, Имя</t>
  </si>
  <si>
    <t>Разряд</t>
  </si>
  <si>
    <t>Группа</t>
  </si>
  <si>
    <t>Команда</t>
  </si>
  <si>
    <t>B</t>
  </si>
  <si>
    <t>Z</t>
  </si>
  <si>
    <t>A</t>
  </si>
  <si>
    <t>C</t>
  </si>
  <si>
    <t>F</t>
  </si>
  <si>
    <t>Е</t>
  </si>
  <si>
    <t>D</t>
  </si>
  <si>
    <t>Сек</t>
  </si>
  <si>
    <t xml:space="preserve"> </t>
  </si>
  <si>
    <t>контр.вр.</t>
  </si>
  <si>
    <t>Баллы</t>
  </si>
  <si>
    <t>Старт</t>
  </si>
  <si>
    <t>Финиш</t>
  </si>
  <si>
    <t>Время</t>
  </si>
  <si>
    <t>Маликова Анна</t>
  </si>
  <si>
    <t>КМС</t>
  </si>
  <si>
    <t>ЖО</t>
  </si>
  <si>
    <t>Ялуторовск</t>
  </si>
  <si>
    <t>b</t>
  </si>
  <si>
    <t>a</t>
  </si>
  <si>
    <t>z</t>
  </si>
  <si>
    <t>d</t>
  </si>
  <si>
    <t>Тараканова Екатерина</t>
  </si>
  <si>
    <t>Упоровский р-н</t>
  </si>
  <si>
    <t>c</t>
  </si>
  <si>
    <t>Колунина Светлана</t>
  </si>
  <si>
    <t>ЖП</t>
  </si>
  <si>
    <t>Сподарик Вера</t>
  </si>
  <si>
    <t xml:space="preserve">Ланцова Наталья </t>
  </si>
  <si>
    <t xml:space="preserve">Губина Ольга </t>
  </si>
  <si>
    <t>Береснева Галина</t>
  </si>
  <si>
    <t>Мясникова Лариса</t>
  </si>
  <si>
    <t>Зятькова Наталья</t>
  </si>
  <si>
    <t>bb</t>
  </si>
  <si>
    <t>Шубина Надежда</t>
  </si>
  <si>
    <t>Галина Людмила</t>
  </si>
  <si>
    <t>Колунина Вера</t>
  </si>
  <si>
    <t>Вострых Вера</t>
  </si>
  <si>
    <t>Конотоп Зухра</t>
  </si>
  <si>
    <t>Бердюгин Андрей</t>
  </si>
  <si>
    <t>МП</t>
  </si>
  <si>
    <t xml:space="preserve">Захарченко Александр </t>
  </si>
  <si>
    <t>МС</t>
  </si>
  <si>
    <t xml:space="preserve">Селиванов Виктор </t>
  </si>
  <si>
    <t>Маликов Анатолий</t>
  </si>
  <si>
    <t>Сарсикеев Рыстем</t>
  </si>
  <si>
    <t>Тарканов Виталий</t>
  </si>
  <si>
    <t>Паршин Иван</t>
  </si>
  <si>
    <t>Буркалин Станислав</t>
  </si>
  <si>
    <t>с</t>
  </si>
  <si>
    <t>Чуданов Иван</t>
  </si>
  <si>
    <t xml:space="preserve">Колунин Сергей </t>
  </si>
  <si>
    <t>Аникин Николай</t>
  </si>
  <si>
    <t>Репин Сергей</t>
  </si>
  <si>
    <t>Травникова Софья</t>
  </si>
  <si>
    <t>ДП</t>
  </si>
  <si>
    <t>Старинчикова Наталья</t>
  </si>
  <si>
    <t>Исетский р-н</t>
  </si>
  <si>
    <t>Бердюгина Светлана</t>
  </si>
  <si>
    <t xml:space="preserve">Ильина Ирина </t>
  </si>
  <si>
    <t>Тюмень</t>
  </si>
  <si>
    <t xml:space="preserve">Леонова Наталья </t>
  </si>
  <si>
    <t>Михайлова Людмила</t>
  </si>
  <si>
    <t>Юст Галина</t>
  </si>
  <si>
    <t>Шаповалова Юлия</t>
  </si>
  <si>
    <t>Уварова Зинаида</t>
  </si>
  <si>
    <t>Шефер Любовь</t>
  </si>
  <si>
    <t>Иванова Людмила</t>
  </si>
  <si>
    <t>Мячина Анастасия</t>
  </si>
  <si>
    <t xml:space="preserve">Андрианова Елена </t>
  </si>
  <si>
    <t xml:space="preserve">Брандт Галина </t>
  </si>
  <si>
    <t xml:space="preserve">Дизер Людмила </t>
  </si>
  <si>
    <t>Меньшиков  Герман</t>
  </si>
  <si>
    <t>МО</t>
  </si>
  <si>
    <t>Просеков Валерий</t>
  </si>
  <si>
    <t>Катков Александр</t>
  </si>
  <si>
    <t>Шаповалов Евгений</t>
  </si>
  <si>
    <t>Балалин Данила</t>
  </si>
  <si>
    <t>Хисамутдинов Шаиль</t>
  </si>
  <si>
    <t>Алеев Алексей</t>
  </si>
  <si>
    <t xml:space="preserve">Верхоланцев Александр </t>
  </si>
  <si>
    <t xml:space="preserve">Воронцов Сергей </t>
  </si>
  <si>
    <t>Трушин Павел</t>
  </si>
  <si>
    <t>Хикимзянов Роман</t>
  </si>
  <si>
    <t>Хлынов Борис</t>
  </si>
  <si>
    <t>ЮО</t>
  </si>
  <si>
    <t>Калинин Алексей</t>
  </si>
  <si>
    <t>ЮП</t>
  </si>
  <si>
    <t>Чулкин Александр</t>
  </si>
  <si>
    <t>Графеева Галина</t>
  </si>
  <si>
    <t>Крук Марина</t>
  </si>
  <si>
    <t>Иванов  Виктор</t>
  </si>
  <si>
    <t>Количество правильных ответов</t>
  </si>
  <si>
    <t>Процент правильных ответов</t>
  </si>
  <si>
    <t>Главный судья Кобелев Л.Г., СВК</t>
  </si>
  <si>
    <t>Главный судья Ланцов А., С2К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</si>
</sst>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186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7">
    <xf numFmtId="0" fontId="0" fillId="0" borderId="0" xfId="0"/>
    <xf numFmtId="0" fontId="3" fillId="0" borderId="0" xfId="1" applyFont="1" applyAlignment="1" applyProtection="1">
      <alignment horizontal="center"/>
    </xf>
    <xf numFmtId="0" fontId="2" fillId="0" borderId="0" xfId="1" applyAlignment="1" applyProtection="1">
      <alignment wrapText="1"/>
    </xf>
    <xf numFmtId="0" fontId="2" fillId="0" borderId="0" xfId="1" applyAlignment="1" applyProtection="1">
      <alignment horizontal="center" wrapText="1"/>
    </xf>
    <xf numFmtId="0" fontId="2" fillId="0" borderId="0" xfId="1" applyFont="1" applyAlignment="1" applyProtection="1">
      <alignment horizontal="center" wrapText="1"/>
    </xf>
    <xf numFmtId="0" fontId="2" fillId="0" borderId="0" xfId="1" applyFill="1" applyAlignment="1" applyProtection="1">
      <alignment horizontal="left" wrapText="1"/>
    </xf>
    <xf numFmtId="0" fontId="2" fillId="0" borderId="0" xfId="1" applyFont="1" applyFill="1" applyAlignment="1" applyProtection="1">
      <alignment horizontal="left" wrapText="1"/>
    </xf>
    <xf numFmtId="0" fontId="2" fillId="0" borderId="0" xfId="1" applyAlignment="1" applyProtection="1">
      <alignment horizontal="center" wrapText="1"/>
    </xf>
    <xf numFmtId="0" fontId="2" fillId="0" borderId="0" xfId="1" applyFont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4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right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1" applyFont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5" fillId="0" borderId="17" xfId="1" applyFont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20" xfId="1" applyFont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20" xfId="1" applyFont="1" applyBorder="1" applyAlignment="1" applyProtection="1">
      <alignment vertical="center" wrapText="1"/>
    </xf>
    <xf numFmtId="0" fontId="7" fillId="0" borderId="2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1" fillId="2" borderId="22" xfId="1" applyFont="1" applyFill="1" applyBorder="1" applyAlignment="1" applyProtection="1">
      <alignment horizontal="center" vertical="center" wrapText="1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24" xfId="1" applyFont="1" applyFill="1" applyBorder="1" applyAlignment="1" applyProtection="1">
      <alignment horizontal="center" vertical="center" wrapText="1"/>
    </xf>
    <xf numFmtId="0" fontId="11" fillId="2" borderId="25" xfId="1" applyFont="1" applyFill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5" fillId="3" borderId="22" xfId="1" applyFont="1" applyFill="1" applyBorder="1" applyAlignment="1" applyProtection="1">
      <alignment horizontal="center" vertical="center" wrapText="1"/>
    </xf>
    <xf numFmtId="0" fontId="10" fillId="0" borderId="24" xfId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0" fillId="4" borderId="22" xfId="1" applyFont="1" applyFill="1" applyBorder="1" applyAlignment="1" applyProtection="1">
      <alignment horizontal="center" vertical="center" wrapText="1"/>
    </xf>
    <xf numFmtId="0" fontId="10" fillId="4" borderId="26" xfId="1" applyFont="1" applyFill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7" fillId="0" borderId="28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 applyProtection="1">
      <alignment horizontal="center" vertical="center" wrapText="1"/>
    </xf>
    <xf numFmtId="0" fontId="2" fillId="0" borderId="30" xfId="1" applyFont="1" applyFill="1" applyBorder="1" applyAlignment="1" applyProtection="1">
      <alignment horizontal="center" vertical="center" wrapText="1"/>
    </xf>
    <xf numFmtId="0" fontId="8" fillId="4" borderId="31" xfId="1" applyFont="1" applyFill="1" applyBorder="1" applyAlignment="1" applyProtection="1">
      <alignment horizontal="left" vertical="center" wrapText="1"/>
    </xf>
    <xf numFmtId="0" fontId="8" fillId="0" borderId="32" xfId="1" applyFont="1" applyFill="1" applyBorder="1" applyAlignment="1" applyProtection="1">
      <alignment horizontal="center" vertical="center" wrapText="1"/>
    </xf>
    <xf numFmtId="0" fontId="8" fillId="0" borderId="31" xfId="1" applyFont="1" applyFill="1" applyBorder="1" applyAlignment="1" applyProtection="1">
      <alignment horizontal="center" vertical="center" wrapText="1"/>
    </xf>
    <xf numFmtId="0" fontId="12" fillId="4" borderId="31" xfId="1" applyFont="1" applyFill="1" applyBorder="1" applyAlignment="1" applyProtection="1">
      <alignment vertical="center" wrapText="1"/>
    </xf>
    <xf numFmtId="0" fontId="2" fillId="0" borderId="33" xfId="1" applyFont="1" applyFill="1" applyBorder="1" applyAlignment="1" applyProtection="1">
      <alignment horizontal="center" vertical="center" wrapText="1"/>
    </xf>
    <xf numFmtId="0" fontId="2" fillId="0" borderId="3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34" xfId="1" applyFont="1" applyFill="1" applyBorder="1" applyAlignment="1" applyProtection="1">
      <alignment horizontal="center" vertical="center" wrapText="1"/>
    </xf>
    <xf numFmtId="0" fontId="2" fillId="0" borderId="35" xfId="1" applyFont="1" applyFill="1" applyBorder="1" applyAlignment="1" applyProtection="1">
      <alignment horizontal="center" vertical="center" wrapText="1"/>
    </xf>
    <xf numFmtId="0" fontId="2" fillId="0" borderId="36" xfId="1" applyBorder="1" applyAlignment="1" applyProtection="1">
      <alignment horizontal="center" vertical="center" wrapText="1"/>
    </xf>
    <xf numFmtId="0" fontId="2" fillId="0" borderId="34" xfId="1" applyBorder="1" applyAlignment="1" applyProtection="1">
      <alignment horizontal="center" vertical="center" wrapText="1"/>
    </xf>
    <xf numFmtId="0" fontId="2" fillId="0" borderId="35" xfId="1" applyBorder="1" applyAlignment="1" applyProtection="1">
      <alignment horizontal="center" vertical="center" wrapText="1"/>
    </xf>
    <xf numFmtId="0" fontId="2" fillId="0" borderId="33" xfId="1" applyBorder="1" applyAlignment="1" applyProtection="1">
      <alignment horizontal="center" vertical="center" wrapText="1"/>
    </xf>
    <xf numFmtId="0" fontId="2" fillId="0" borderId="37" xfId="1" applyBorder="1" applyAlignment="1" applyProtection="1">
      <alignment horizontal="center" vertical="center" wrapText="1"/>
    </xf>
    <xf numFmtId="0" fontId="2" fillId="0" borderId="38" xfId="1" applyBorder="1" applyAlignment="1" applyProtection="1">
      <alignment horizontal="center" vertical="center" wrapText="1"/>
    </xf>
    <xf numFmtId="0" fontId="2" fillId="0" borderId="39" xfId="1" applyFont="1" applyBorder="1" applyAlignment="1" applyProtection="1">
      <alignment horizontal="center" vertical="center" wrapText="1"/>
    </xf>
    <xf numFmtId="0" fontId="2" fillId="0" borderId="40" xfId="1" applyBorder="1" applyAlignment="1" applyProtection="1">
      <alignment horizontal="center" vertical="center" wrapText="1"/>
    </xf>
    <xf numFmtId="21" fontId="2" fillId="0" borderId="34" xfId="1" applyNumberFormat="1" applyFont="1" applyFill="1" applyBorder="1" applyAlignment="1" applyProtection="1">
      <alignment vertical="center" wrapText="1"/>
    </xf>
    <xf numFmtId="21" fontId="2" fillId="0" borderId="31" xfId="1" applyNumberFormat="1" applyFont="1" applyFill="1" applyBorder="1" applyAlignment="1" applyProtection="1">
      <alignment vertical="center" wrapText="1"/>
    </xf>
    <xf numFmtId="164" fontId="2" fillId="0" borderId="32" xfId="1" applyNumberFormat="1" applyFont="1" applyFill="1" applyBorder="1" applyAlignment="1" applyProtection="1">
      <alignment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31" xfId="1" applyFill="1" applyBorder="1" applyAlignment="1" applyProtection="1">
      <alignment wrapText="1"/>
    </xf>
    <xf numFmtId="0" fontId="2" fillId="0" borderId="0" xfId="1" applyFill="1" applyAlignment="1" applyProtection="1">
      <alignment wrapText="1"/>
    </xf>
    <xf numFmtId="0" fontId="2" fillId="0" borderId="41" xfId="1" applyFont="1" applyFill="1" applyBorder="1" applyAlignment="1" applyProtection="1">
      <alignment horizontal="center" vertical="center" wrapText="1"/>
    </xf>
    <xf numFmtId="0" fontId="8" fillId="4" borderId="42" xfId="1" applyFont="1" applyFill="1" applyBorder="1" applyAlignment="1" applyProtection="1">
      <alignment horizontal="left" vertical="center" wrapText="1"/>
    </xf>
    <xf numFmtId="0" fontId="2" fillId="0" borderId="43" xfId="1" applyBorder="1" applyAlignment="1">
      <alignment horizontal="center"/>
    </xf>
    <xf numFmtId="0" fontId="2" fillId="0" borderId="44" xfId="1" applyFont="1" applyFill="1" applyBorder="1" applyAlignment="1" applyProtection="1">
      <alignment horizontal="center" vertical="center" wrapText="1"/>
    </xf>
    <xf numFmtId="0" fontId="8" fillId="4" borderId="33" xfId="1" applyFont="1" applyFill="1" applyBorder="1" applyAlignment="1" applyProtection="1">
      <alignment horizontal="left" vertical="center" wrapText="1"/>
    </xf>
    <xf numFmtId="0" fontId="8" fillId="0" borderId="35" xfId="1" applyFont="1" applyFill="1" applyBorder="1" applyAlignment="1" applyProtection="1">
      <alignment horizontal="left" vertical="center" wrapText="1"/>
    </xf>
    <xf numFmtId="0" fontId="2" fillId="0" borderId="31" xfId="1" applyFill="1" applyBorder="1" applyAlignment="1" applyProtection="1">
      <alignment horizontal="center" wrapText="1"/>
    </xf>
    <xf numFmtId="0" fontId="8" fillId="0" borderId="43" xfId="1" applyFont="1" applyFill="1" applyBorder="1" applyAlignment="1" applyProtection="1">
      <alignment horizontal="center" vertical="center" wrapText="1"/>
    </xf>
    <xf numFmtId="0" fontId="2" fillId="0" borderId="45" xfId="1" applyBorder="1" applyAlignment="1" applyProtection="1">
      <alignment horizontal="center" vertical="center" wrapText="1"/>
    </xf>
    <xf numFmtId="21" fontId="2" fillId="0" borderId="42" xfId="1" applyNumberFormat="1" applyFont="1" applyFill="1" applyBorder="1" applyAlignment="1" applyProtection="1">
      <alignment vertical="center" wrapText="1"/>
    </xf>
    <xf numFmtId="21" fontId="2" fillId="0" borderId="43" xfId="1" applyNumberFormat="1" applyFont="1" applyFill="1" applyBorder="1" applyAlignment="1" applyProtection="1">
      <alignment vertical="center" wrapText="1"/>
    </xf>
    <xf numFmtId="0" fontId="8" fillId="4" borderId="46" xfId="1" applyFont="1" applyFill="1" applyBorder="1" applyAlignment="1" applyProtection="1">
      <alignment horizontal="left" vertical="center" wrapText="1"/>
    </xf>
    <xf numFmtId="0" fontId="8" fillId="0" borderId="35" xfId="1" applyFont="1" applyFill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34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7" xfId="1" applyFont="1" applyBorder="1" applyAlignment="1" applyProtection="1">
      <alignment horizontal="center" vertical="center" wrapText="1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39" xfId="1" applyFont="1" applyFill="1" applyBorder="1" applyAlignment="1" applyProtection="1">
      <alignment horizontal="center" vertical="center" wrapText="1"/>
    </xf>
    <xf numFmtId="0" fontId="2" fillId="0" borderId="43" xfId="1" applyFont="1" applyFill="1" applyBorder="1" applyAlignment="1" applyProtection="1">
      <alignment horizontal="center" vertical="center" wrapText="1"/>
    </xf>
    <xf numFmtId="0" fontId="2" fillId="0" borderId="42" xfId="1" applyFont="1" applyFill="1" applyBorder="1" applyAlignment="1" applyProtection="1">
      <alignment horizontal="center" vertical="center" wrapText="1"/>
    </xf>
    <xf numFmtId="0" fontId="2" fillId="0" borderId="32" xfId="1" applyFont="1" applyFill="1" applyBorder="1" applyAlignment="1" applyProtection="1">
      <alignment horizontal="center" vertical="center" wrapText="1"/>
    </xf>
    <xf numFmtId="0" fontId="2" fillId="0" borderId="47" xfId="1" applyBorder="1" applyAlignment="1" applyProtection="1">
      <alignment horizontal="center" vertical="center" wrapText="1"/>
    </xf>
    <xf numFmtId="0" fontId="2" fillId="0" borderId="42" xfId="1" applyBorder="1" applyAlignment="1" applyProtection="1">
      <alignment horizontal="center" vertical="center" wrapText="1"/>
    </xf>
    <xf numFmtId="0" fontId="2" fillId="0" borderId="32" xfId="1" applyBorder="1" applyAlignment="1" applyProtection="1">
      <alignment horizontal="center" vertical="center" wrapText="1"/>
    </xf>
    <xf numFmtId="0" fontId="2" fillId="0" borderId="39" xfId="1" applyBorder="1" applyAlignment="1" applyProtection="1">
      <alignment horizontal="center" vertical="center" wrapText="1"/>
    </xf>
    <xf numFmtId="0" fontId="2" fillId="0" borderId="44" xfId="1" applyBorder="1" applyAlignment="1" applyProtection="1">
      <alignment horizontal="center" vertical="center" wrapText="1"/>
    </xf>
    <xf numFmtId="0" fontId="8" fillId="4" borderId="34" xfId="1" applyFont="1" applyFill="1" applyBorder="1" applyAlignment="1" applyProtection="1">
      <alignment horizontal="left" vertical="center" wrapText="1"/>
    </xf>
    <xf numFmtId="0" fontId="2" fillId="0" borderId="31" xfId="1" applyBorder="1" applyAlignment="1" applyProtection="1">
      <alignment horizontal="center" vertical="center" wrapText="1"/>
    </xf>
    <xf numFmtId="0" fontId="2" fillId="0" borderId="31" xfId="1" applyFill="1" applyBorder="1" applyAlignment="1" applyProtection="1">
      <alignment horizontal="left" wrapText="1"/>
    </xf>
    <xf numFmtId="0" fontId="2" fillId="0" borderId="34" xfId="1" applyBorder="1" applyAlignment="1" applyProtection="1">
      <alignment vertical="center" wrapText="1"/>
    </xf>
    <xf numFmtId="0" fontId="2" fillId="0" borderId="31" xfId="1" applyBorder="1" applyAlignment="1" applyProtection="1">
      <alignment vertical="center" wrapText="1"/>
    </xf>
    <xf numFmtId="164" fontId="2" fillId="0" borderId="35" xfId="1" applyNumberFormat="1" applyFill="1" applyBorder="1" applyAlignment="1" applyProtection="1">
      <alignment vertical="center" wrapText="1"/>
    </xf>
    <xf numFmtId="0" fontId="2" fillId="0" borderId="48" xfId="1" applyBorder="1" applyAlignment="1" applyProtection="1">
      <alignment horizontal="center" vertical="center" wrapText="1"/>
    </xf>
    <xf numFmtId="0" fontId="2" fillId="0" borderId="49" xfId="1" applyBorder="1" applyAlignment="1" applyProtection="1">
      <alignment horizontal="center" vertical="center" wrapText="1"/>
    </xf>
    <xf numFmtId="0" fontId="2" fillId="0" borderId="50" xfId="1" applyBorder="1" applyAlignment="1" applyProtection="1">
      <alignment horizontal="center" vertical="center" wrapText="1"/>
    </xf>
    <xf numFmtId="0" fontId="2" fillId="0" borderId="51" xfId="1" applyBorder="1" applyAlignment="1" applyProtection="1">
      <alignment horizontal="center" vertical="center" wrapText="1"/>
    </xf>
    <xf numFmtId="0" fontId="2" fillId="0" borderId="52" xfId="1" applyBorder="1" applyAlignment="1" applyProtection="1">
      <alignment horizontal="center" vertical="center" wrapText="1"/>
    </xf>
    <xf numFmtId="0" fontId="2" fillId="0" borderId="53" xfId="1" applyBorder="1" applyAlignment="1" applyProtection="1">
      <alignment horizontal="center" vertical="center" wrapText="1"/>
    </xf>
    <xf numFmtId="0" fontId="2" fillId="0" borderId="31" xfId="1" applyBorder="1" applyAlignment="1" applyProtection="1">
      <alignment wrapText="1"/>
    </xf>
    <xf numFmtId="0" fontId="8" fillId="4" borderId="39" xfId="1" applyFont="1" applyFill="1" applyBorder="1" applyAlignment="1" applyProtection="1">
      <alignment horizontal="left" vertical="center" wrapText="1"/>
    </xf>
    <xf numFmtId="0" fontId="12" fillId="4" borderId="43" xfId="1" applyFont="1" applyFill="1" applyBorder="1" applyAlignment="1" applyProtection="1">
      <alignment vertical="center" wrapText="1"/>
    </xf>
    <xf numFmtId="0" fontId="8" fillId="0" borderId="32" xfId="1" applyFont="1" applyFill="1" applyBorder="1" applyAlignment="1" applyProtection="1">
      <alignment horizontal="left" vertical="center" wrapText="1"/>
    </xf>
    <xf numFmtId="0" fontId="12" fillId="4" borderId="37" xfId="1" applyFont="1" applyFill="1" applyBorder="1" applyAlignment="1" applyProtection="1">
      <alignment vertical="center" wrapText="1"/>
    </xf>
    <xf numFmtId="0" fontId="2" fillId="4" borderId="34" xfId="1" applyFill="1" applyBorder="1"/>
    <xf numFmtId="0" fontId="2" fillId="0" borderId="31" xfId="1" applyBorder="1" applyAlignment="1" applyProtection="1">
      <alignment horizontal="center" wrapText="1"/>
    </xf>
    <xf numFmtId="0" fontId="2" fillId="4" borderId="42" xfId="1" applyFill="1" applyBorder="1"/>
    <xf numFmtId="0" fontId="2" fillId="4" borderId="33" xfId="1" applyFill="1" applyBorder="1"/>
    <xf numFmtId="0" fontId="2" fillId="0" borderId="31" xfId="1" applyBorder="1" applyAlignment="1">
      <alignment horizontal="center"/>
    </xf>
    <xf numFmtId="0" fontId="8" fillId="6" borderId="42" xfId="1" applyFont="1" applyFill="1" applyBorder="1" applyAlignment="1" applyProtection="1">
      <alignment horizontal="left" vertical="center" wrapText="1"/>
    </xf>
    <xf numFmtId="0" fontId="8" fillId="4" borderId="32" xfId="1" applyFont="1" applyFill="1" applyBorder="1" applyAlignment="1" applyProtection="1">
      <alignment horizontal="center" vertical="center" wrapText="1"/>
    </xf>
    <xf numFmtId="0" fontId="12" fillId="7" borderId="31" xfId="1" applyFont="1" applyFill="1" applyBorder="1" applyAlignment="1" applyProtection="1">
      <alignment vertical="center" wrapText="1"/>
    </xf>
    <xf numFmtId="0" fontId="8" fillId="6" borderId="34" xfId="1" applyFont="1" applyFill="1" applyBorder="1" applyAlignment="1" applyProtection="1">
      <alignment horizontal="left" vertical="center" wrapText="1"/>
    </xf>
    <xf numFmtId="0" fontId="12" fillId="0" borderId="31" xfId="1" applyFont="1" applyFill="1" applyBorder="1" applyAlignment="1" applyProtection="1">
      <alignment vertical="center" wrapText="1"/>
    </xf>
    <xf numFmtId="0" fontId="2" fillId="0" borderId="43" xfId="1" applyBorder="1" applyAlignment="1" applyProtection="1">
      <alignment horizontal="center" vertical="center" wrapText="1"/>
    </xf>
    <xf numFmtId="0" fontId="8" fillId="6" borderId="42" xfId="1" applyFont="1" applyFill="1" applyBorder="1" applyAlignment="1" applyProtection="1">
      <alignment vertical="center" wrapText="1"/>
    </xf>
    <xf numFmtId="0" fontId="8" fillId="6" borderId="33" xfId="1" applyFont="1" applyFill="1" applyBorder="1" applyAlignment="1" applyProtection="1">
      <alignment horizontal="left" vertical="center" wrapText="1"/>
    </xf>
    <xf numFmtId="0" fontId="12" fillId="7" borderId="43" xfId="1" applyFont="1" applyFill="1" applyBorder="1" applyAlignment="1" applyProtection="1">
      <alignment vertical="center" wrapText="1"/>
    </xf>
    <xf numFmtId="0" fontId="2" fillId="6" borderId="33" xfId="1" applyFill="1" applyBorder="1"/>
    <xf numFmtId="0" fontId="2" fillId="0" borderId="43" xfId="1" applyBorder="1" applyAlignment="1" applyProtection="1">
      <alignment horizontal="center" wrapText="1"/>
    </xf>
    <xf numFmtId="0" fontId="2" fillId="6" borderId="34" xfId="1" applyFill="1" applyBorder="1"/>
    <xf numFmtId="0" fontId="8" fillId="6" borderId="42" xfId="1" applyFont="1" applyFill="1" applyBorder="1" applyAlignment="1">
      <alignment wrapText="1"/>
    </xf>
    <xf numFmtId="0" fontId="2" fillId="0" borderId="54" xfId="1" applyFont="1" applyFill="1" applyBorder="1" applyAlignment="1" applyProtection="1">
      <alignment horizontal="center" vertical="center" wrapText="1"/>
    </xf>
    <xf numFmtId="0" fontId="2" fillId="0" borderId="52" xfId="1" applyFont="1" applyFill="1" applyBorder="1" applyAlignment="1" applyProtection="1">
      <alignment horizontal="center" vertical="center" wrapText="1"/>
    </xf>
    <xf numFmtId="0" fontId="2" fillId="0" borderId="16" xfId="1" applyBorder="1" applyAlignment="1" applyProtection="1">
      <alignment horizontal="center" vertical="center" wrapText="1"/>
    </xf>
    <xf numFmtId="0" fontId="8" fillId="6" borderId="31" xfId="1" applyFont="1" applyFill="1" applyBorder="1" applyAlignment="1" applyProtection="1">
      <alignment horizontal="left" vertical="center" wrapText="1"/>
    </xf>
    <xf numFmtId="0" fontId="2" fillId="6" borderId="31" xfId="1" applyFill="1" applyBorder="1"/>
    <xf numFmtId="0" fontId="2" fillId="6" borderId="42" xfId="1" applyFill="1" applyBorder="1"/>
    <xf numFmtId="0" fontId="12" fillId="0" borderId="43" xfId="1" applyFont="1" applyFill="1" applyBorder="1" applyAlignment="1" applyProtection="1">
      <alignment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55" xfId="1" applyFont="1" applyFill="1" applyBorder="1" applyAlignment="1" applyProtection="1">
      <alignment horizontal="center" vertical="center" wrapText="1"/>
    </xf>
    <xf numFmtId="0" fontId="2" fillId="0" borderId="12" xfId="1" applyBorder="1" applyAlignment="1" applyProtection="1">
      <alignment horizontal="center" vertical="center" wrapText="1"/>
    </xf>
    <xf numFmtId="0" fontId="2" fillId="0" borderId="46" xfId="1" applyBorder="1" applyAlignment="1" applyProtection="1">
      <alignment horizontal="center" vertical="center" wrapText="1"/>
    </xf>
    <xf numFmtId="0" fontId="2" fillId="0" borderId="55" xfId="1" applyBorder="1" applyAlignment="1" applyProtection="1">
      <alignment horizontal="center" vertical="center" wrapText="1"/>
    </xf>
    <xf numFmtId="0" fontId="2" fillId="0" borderId="19" xfId="1" applyBorder="1" applyAlignment="1" applyProtection="1">
      <alignment horizontal="center" vertical="center" wrapText="1"/>
    </xf>
    <xf numFmtId="0" fontId="2" fillId="0" borderId="42" xfId="1" applyBorder="1" applyAlignment="1" applyProtection="1">
      <alignment vertical="center" wrapText="1"/>
    </xf>
    <xf numFmtId="0" fontId="2" fillId="0" borderId="43" xfId="1" applyBorder="1" applyAlignment="1" applyProtection="1">
      <alignment vertical="center" wrapText="1"/>
    </xf>
    <xf numFmtId="164" fontId="2" fillId="0" borderId="32" xfId="1" applyNumberFormat="1" applyFill="1" applyBorder="1" applyAlignment="1" applyProtection="1">
      <alignment vertical="center" wrapText="1"/>
    </xf>
    <xf numFmtId="0" fontId="2" fillId="0" borderId="43" xfId="1" applyBorder="1" applyAlignment="1" applyProtection="1">
      <alignment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51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8" fillId="6" borderId="33" xfId="1" applyFont="1" applyFill="1" applyBorder="1" applyAlignment="1" applyProtection="1">
      <alignment vertical="center" wrapText="1"/>
    </xf>
    <xf numFmtId="0" fontId="12" fillId="0" borderId="37" xfId="1" applyFont="1" applyFill="1" applyBorder="1" applyAlignment="1" applyProtection="1">
      <alignment vertical="center" wrapText="1"/>
    </xf>
    <xf numFmtId="0" fontId="2" fillId="0" borderId="56" xfId="1" applyFont="1" applyFill="1" applyBorder="1" applyAlignment="1" applyProtection="1">
      <alignment horizontal="center" vertical="center" wrapText="1"/>
    </xf>
    <xf numFmtId="0" fontId="8" fillId="6" borderId="48" xfId="1" applyFont="1" applyFill="1" applyBorder="1" applyAlignment="1" applyProtection="1">
      <alignment horizontal="left" vertical="center" wrapText="1"/>
    </xf>
    <xf numFmtId="0" fontId="8" fillId="0" borderId="50" xfId="1" applyFont="1" applyFill="1" applyBorder="1" applyAlignment="1" applyProtection="1">
      <alignment horizontal="center" vertical="center" wrapText="1"/>
    </xf>
    <xf numFmtId="0" fontId="8" fillId="0" borderId="49" xfId="1" applyFont="1" applyFill="1" applyBorder="1" applyAlignment="1" applyProtection="1">
      <alignment horizontal="center" vertical="center" wrapText="1"/>
    </xf>
    <xf numFmtId="0" fontId="12" fillId="0" borderId="57" xfId="1" applyFont="1" applyFill="1" applyBorder="1" applyAlignment="1" applyProtection="1">
      <alignment vertical="center" wrapText="1"/>
    </xf>
    <xf numFmtId="0" fontId="2" fillId="0" borderId="58" xfId="1" applyFont="1" applyFill="1" applyBorder="1" applyAlignment="1" applyProtection="1">
      <alignment horizontal="center" vertical="center" wrapText="1"/>
    </xf>
    <xf numFmtId="0" fontId="2" fillId="0" borderId="49" xfId="1" applyFont="1" applyFill="1" applyBorder="1" applyAlignment="1" applyProtection="1">
      <alignment horizontal="center" vertical="center" wrapText="1"/>
    </xf>
    <xf numFmtId="0" fontId="2" fillId="0" borderId="48" xfId="1" applyFont="1" applyFill="1" applyBorder="1" applyAlignment="1" applyProtection="1">
      <alignment horizontal="center" vertical="center" wrapText="1"/>
    </xf>
    <xf numFmtId="0" fontId="2" fillId="0" borderId="50" xfId="1" applyFont="1" applyFill="1" applyBorder="1" applyAlignment="1" applyProtection="1">
      <alignment horizontal="center" vertical="center" wrapText="1"/>
    </xf>
    <xf numFmtId="0" fontId="2" fillId="0" borderId="59" xfId="1" applyBorder="1" applyAlignment="1" applyProtection="1">
      <alignment horizontal="center" vertical="center" wrapText="1"/>
    </xf>
    <xf numFmtId="0" fontId="2" fillId="0" borderId="57" xfId="1" applyBorder="1" applyAlignment="1" applyProtection="1">
      <alignment horizontal="center" vertical="center" wrapText="1"/>
    </xf>
    <xf numFmtId="0" fontId="2" fillId="0" borderId="48" xfId="1" applyBorder="1" applyAlignment="1" applyProtection="1">
      <alignment vertical="center" wrapText="1"/>
    </xf>
    <xf numFmtId="0" fontId="2" fillId="0" borderId="49" xfId="1" applyBorder="1" applyAlignment="1" applyProtection="1">
      <alignment vertical="center" wrapText="1"/>
    </xf>
    <xf numFmtId="164" fontId="2" fillId="0" borderId="50" xfId="1" applyNumberFormat="1" applyFill="1" applyBorder="1" applyAlignment="1" applyProtection="1">
      <alignment vertical="center" wrapText="1"/>
    </xf>
    <xf numFmtId="0" fontId="2" fillId="0" borderId="13" xfId="1" applyBorder="1" applyAlignment="1" applyProtection="1">
      <alignment horizontal="center" vertical="center" wrapText="1"/>
    </xf>
    <xf numFmtId="0" fontId="2" fillId="0" borderId="49" xfId="1" applyBorder="1" applyAlignment="1" applyProtection="1">
      <alignment wrapText="1"/>
    </xf>
    <xf numFmtId="0" fontId="2" fillId="0" borderId="0" xfId="1" applyFont="1" applyBorder="1" applyAlignment="1" applyProtection="1">
      <alignment horizontal="right" vertical="center" wrapText="1"/>
    </xf>
    <xf numFmtId="0" fontId="2" fillId="0" borderId="46" xfId="1" applyBorder="1" applyAlignment="1" applyProtection="1">
      <alignment horizontal="right" vertical="center" wrapText="1"/>
    </xf>
    <xf numFmtId="0" fontId="2" fillId="0" borderId="60" xfId="1" applyBorder="1" applyAlignment="1" applyProtection="1">
      <alignment horizontal="center" vertical="center" wrapText="1"/>
    </xf>
    <xf numFmtId="0" fontId="2" fillId="0" borderId="47" xfId="1" applyBorder="1" applyAlignment="1" applyProtection="1">
      <alignment horizontal="center" vertical="center" wrapText="1"/>
    </xf>
    <xf numFmtId="0" fontId="2" fillId="0" borderId="39" xfId="1" applyFill="1" applyBorder="1" applyAlignment="1" applyProtection="1">
      <alignment horizontal="center" vertical="center" wrapText="1"/>
    </xf>
    <xf numFmtId="0" fontId="2" fillId="0" borderId="43" xfId="1" applyFill="1" applyBorder="1" applyAlignment="1" applyProtection="1">
      <alignment horizontal="center" vertical="center" wrapText="1"/>
    </xf>
    <xf numFmtId="0" fontId="2" fillId="0" borderId="32" xfId="1" applyFill="1" applyBorder="1" applyAlignment="1" applyProtection="1">
      <alignment horizontal="center" vertical="center" wrapText="1"/>
    </xf>
    <xf numFmtId="0" fontId="2" fillId="0" borderId="41" xfId="1" applyFill="1" applyBorder="1" applyAlignment="1" applyProtection="1">
      <alignment horizontal="center" vertical="center" wrapText="1"/>
    </xf>
    <xf numFmtId="0" fontId="2" fillId="0" borderId="0" xfId="1" applyFill="1" applyAlignment="1" applyProtection="1">
      <alignment horizontal="center" wrapText="1"/>
    </xf>
    <xf numFmtId="0" fontId="2" fillId="0" borderId="0" xfId="1" applyBorder="1" applyAlignment="1" applyProtection="1">
      <alignment horizontal="center" vertical="center" wrapText="1"/>
    </xf>
    <xf numFmtId="0" fontId="2" fillId="0" borderId="41" xfId="1" applyBorder="1" applyAlignment="1" applyProtection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2" fillId="0" borderId="45" xfId="1" applyBorder="1" applyAlignment="1" applyProtection="1">
      <alignment horizontal="center" vertical="center" wrapText="1"/>
    </xf>
    <xf numFmtId="0" fontId="2" fillId="0" borderId="36" xfId="1" applyBorder="1" applyAlignment="1" applyProtection="1">
      <alignment horizontal="center" vertical="center" wrapText="1"/>
    </xf>
    <xf numFmtId="0" fontId="2" fillId="0" borderId="58" xfId="1" applyFill="1" applyBorder="1" applyAlignment="1" applyProtection="1">
      <alignment horizontal="center" vertical="center" wrapText="1"/>
    </xf>
    <xf numFmtId="0" fontId="2" fillId="0" borderId="49" xfId="1" applyFill="1" applyBorder="1" applyAlignment="1" applyProtection="1">
      <alignment horizontal="center" vertical="center" wrapText="1"/>
    </xf>
    <xf numFmtId="0" fontId="2" fillId="0" borderId="50" xfId="1" applyFill="1" applyBorder="1" applyAlignment="1" applyProtection="1">
      <alignment horizontal="center" vertical="center" wrapText="1"/>
    </xf>
    <xf numFmtId="0" fontId="2" fillId="0" borderId="56" xfId="1" applyFill="1" applyBorder="1" applyAlignment="1" applyProtection="1">
      <alignment horizontal="center" vertical="center" wrapText="1"/>
    </xf>
    <xf numFmtId="0" fontId="2" fillId="0" borderId="56" xfId="1" applyBorder="1" applyAlignment="1" applyProtection="1">
      <alignment horizontal="center" vertical="center" wrapText="1"/>
    </xf>
    <xf numFmtId="0" fontId="2" fillId="0" borderId="0" xfId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51"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10"/>
      </font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  <fill>
        <patternFill>
          <bgColor indexed="47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469624</xdr:colOff>
          <xdr:row>9</xdr:row>
          <xdr:rowOff>76200</xdr:rowOff>
        </xdr:from>
        <xdr:to>
          <xdr:col>54</xdr:col>
          <xdr:colOff>583924</xdr:colOff>
          <xdr:row>13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Место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8;&#1088;&#1077;&#1081;&#1083;-&#1086;&#1088;&#1080;&#1077;&#1085;&#1090;&#1080;&#1088;&#1086;&#1074;&#1072;&#1085;&#1080;&#1077;\&#1087;&#1088;&#1086;&#1090;&#1086;&#1082;&#1086;&#1083;%20&#1084;&#1072;&#1090;&#1088;&#1080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Individuālie_rezultāti"/>
      <sheetName val="Valstu_komandu_rezultāti"/>
      <sheetName val="Individuālie_uzvarētāji"/>
      <sheetName val="Latv_klub_komand_rezult"/>
      <sheetName val="протокол матрица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80"/>
  <sheetViews>
    <sheetView tabSelected="1" view="pageBreakPreview" zoomScale="115" zoomScaleNormal="100" zoomScaleSheetLayoutView="115" workbookViewId="0">
      <selection activeCell="AI9" sqref="AI9:AJ9"/>
    </sheetView>
  </sheetViews>
  <sheetFormatPr defaultColWidth="9.140625" defaultRowHeight="12.75" x14ac:dyDescent="0.2"/>
  <cols>
    <col min="1" max="1" width="3.85546875" style="7" customWidth="1"/>
    <col min="2" max="2" width="20.85546875" style="9" customWidth="1"/>
    <col min="3" max="3" width="7.28515625" style="9" customWidth="1"/>
    <col min="4" max="4" width="7" style="7" customWidth="1"/>
    <col min="5" max="5" width="13.5703125" style="2" customWidth="1"/>
    <col min="6" max="6" width="4.140625" style="7" customWidth="1"/>
    <col min="7" max="8" width="3.85546875" style="7" customWidth="1"/>
    <col min="9" max="9" width="4.140625" style="7" customWidth="1"/>
    <col min="10" max="10" width="3.7109375" style="7" customWidth="1"/>
    <col min="11" max="11" width="4.140625" style="7" customWidth="1"/>
    <col min="12" max="12" width="4" style="7" customWidth="1"/>
    <col min="13" max="13" width="4.140625" style="7" customWidth="1"/>
    <col min="14" max="15" width="3.7109375" style="7" customWidth="1"/>
    <col min="16" max="16" width="3.7109375" style="7" hidden="1" customWidth="1"/>
    <col min="17" max="17" width="3.85546875" style="7" hidden="1" customWidth="1"/>
    <col min="18" max="23" width="3.7109375" style="7" hidden="1" customWidth="1"/>
    <col min="24" max="24" width="3.5703125" style="7" hidden="1" customWidth="1"/>
    <col min="25" max="25" width="3.7109375" style="7" hidden="1" customWidth="1"/>
    <col min="26" max="26" width="4" style="7" customWidth="1"/>
    <col min="27" max="27" width="6.140625" style="7" customWidth="1"/>
    <col min="28" max="28" width="3.42578125" style="7" hidden="1" customWidth="1"/>
    <col min="29" max="29" width="3.85546875" style="7" hidden="1" customWidth="1"/>
    <col min="30" max="30" width="3.7109375" style="7" hidden="1" customWidth="1"/>
    <col min="31" max="31" width="4.7109375" style="7" hidden="1" customWidth="1"/>
    <col min="32" max="32" width="3.7109375" style="7" hidden="1" customWidth="1"/>
    <col min="33" max="33" width="4.28515625" style="7" hidden="1" customWidth="1"/>
    <col min="34" max="34" width="5.28515625" style="7" hidden="1" customWidth="1"/>
    <col min="35" max="35" width="7.28515625" style="7" customWidth="1"/>
    <col min="36" max="36" width="6.140625" style="7" customWidth="1"/>
    <col min="37" max="37" width="1.85546875" style="2" hidden="1" customWidth="1"/>
    <col min="38" max="38" width="4" style="2" hidden="1" customWidth="1"/>
    <col min="39" max="39" width="5.5703125" style="2" hidden="1" customWidth="1"/>
    <col min="40" max="40" width="6.5703125" style="7" customWidth="1"/>
    <col min="41" max="41" width="6.42578125" style="2" customWidth="1"/>
    <col min="42" max="16384" width="9.140625" style="2"/>
  </cols>
  <sheetData>
    <row r="1" spans="1:4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ht="12.75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1" ht="13.5" customHeight="1" x14ac:dyDescent="0.2">
      <c r="A4" s="5" t="s">
        <v>3</v>
      </c>
      <c r="B4" s="6"/>
      <c r="C4" s="6"/>
      <c r="D4" s="6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41" s="9" customFormat="1" ht="13.5" customHeight="1" x14ac:dyDescent="0.2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1" ht="13.5" customHeight="1" thickBot="1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s="11" customFormat="1" ht="12.75" customHeight="1" thickBot="1" x14ac:dyDescent="0.25">
      <c r="B7" s="12"/>
      <c r="D7" s="13"/>
      <c r="E7" s="14" t="s">
        <v>6</v>
      </c>
      <c r="F7" s="15">
        <v>1</v>
      </c>
      <c r="G7" s="16">
        <v>2</v>
      </c>
      <c r="H7" s="16">
        <v>3</v>
      </c>
      <c r="I7" s="16">
        <v>4</v>
      </c>
      <c r="J7" s="16">
        <v>5</v>
      </c>
      <c r="K7" s="17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8">
        <v>20</v>
      </c>
      <c r="Z7" s="19" t="s">
        <v>7</v>
      </c>
      <c r="AA7" s="20"/>
      <c r="AB7" s="19" t="s">
        <v>8</v>
      </c>
      <c r="AC7" s="20"/>
      <c r="AD7" s="19" t="s">
        <v>9</v>
      </c>
      <c r="AE7" s="20"/>
      <c r="AF7" s="19" t="s">
        <v>10</v>
      </c>
      <c r="AG7" s="20"/>
      <c r="AH7" s="21" t="s">
        <v>11</v>
      </c>
      <c r="AI7" s="22" t="s">
        <v>12</v>
      </c>
      <c r="AJ7" s="23"/>
      <c r="AK7" s="24"/>
      <c r="AL7" s="24"/>
      <c r="AM7" s="24"/>
      <c r="AN7" s="25" t="s">
        <v>13</v>
      </c>
      <c r="AO7" s="26"/>
    </row>
    <row r="8" spans="1:41" s="11" customFormat="1" ht="12.75" customHeight="1" thickBot="1" x14ac:dyDescent="0.25">
      <c r="A8" s="27"/>
      <c r="B8" s="28"/>
      <c r="C8" s="29"/>
      <c r="D8" s="29"/>
      <c r="E8" s="30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3"/>
      <c r="AB8" s="33"/>
      <c r="AC8" s="34"/>
      <c r="AD8" s="35"/>
      <c r="AE8" s="36"/>
      <c r="AF8" s="35"/>
      <c r="AG8" s="37"/>
      <c r="AH8" s="38" t="s">
        <v>14</v>
      </c>
      <c r="AI8" s="39"/>
      <c r="AJ8" s="40"/>
      <c r="AK8" s="41"/>
      <c r="AL8" s="41"/>
      <c r="AM8" s="41"/>
      <c r="AN8" s="42"/>
      <c r="AO8" s="43"/>
    </row>
    <row r="9" spans="1:41" s="11" customFormat="1" ht="21" customHeight="1" thickBot="1" x14ac:dyDescent="0.25">
      <c r="A9" s="44" t="s">
        <v>15</v>
      </c>
      <c r="B9" s="14" t="s">
        <v>16</v>
      </c>
      <c r="C9" s="14" t="s">
        <v>17</v>
      </c>
      <c r="D9" s="45" t="s">
        <v>18</v>
      </c>
      <c r="E9" s="46" t="s">
        <v>19</v>
      </c>
      <c r="F9" s="47" t="s">
        <v>20</v>
      </c>
      <c r="G9" s="48" t="s">
        <v>21</v>
      </c>
      <c r="H9" s="48" t="s">
        <v>21</v>
      </c>
      <c r="I9" s="48" t="s">
        <v>21</v>
      </c>
      <c r="J9" s="48" t="s">
        <v>22</v>
      </c>
      <c r="K9" s="49" t="s">
        <v>21</v>
      </c>
      <c r="L9" s="48" t="s">
        <v>23</v>
      </c>
      <c r="M9" s="48" t="s">
        <v>20</v>
      </c>
      <c r="N9" s="48" t="s">
        <v>20</v>
      </c>
      <c r="O9" s="48" t="s">
        <v>20</v>
      </c>
      <c r="P9" s="50" t="s">
        <v>24</v>
      </c>
      <c r="Q9" s="50" t="s">
        <v>24</v>
      </c>
      <c r="R9" s="50" t="s">
        <v>23</v>
      </c>
      <c r="S9" s="50" t="s">
        <v>22</v>
      </c>
      <c r="T9" s="50" t="s">
        <v>22</v>
      </c>
      <c r="U9" s="50" t="s">
        <v>22</v>
      </c>
      <c r="V9" s="50" t="s">
        <v>22</v>
      </c>
      <c r="W9" s="50" t="s">
        <v>20</v>
      </c>
      <c r="X9" s="50" t="s">
        <v>22</v>
      </c>
      <c r="Y9" s="50" t="s">
        <v>25</v>
      </c>
      <c r="Z9" s="47" t="s">
        <v>26</v>
      </c>
      <c r="AA9" s="51" t="s">
        <v>27</v>
      </c>
      <c r="AB9" s="52" t="s">
        <v>22</v>
      </c>
      <c r="AC9" s="53" t="s">
        <v>27</v>
      </c>
      <c r="AD9" s="54" t="s">
        <v>28</v>
      </c>
      <c r="AE9" s="53" t="s">
        <v>27</v>
      </c>
      <c r="AF9" s="54" t="s">
        <v>28</v>
      </c>
      <c r="AG9" s="53" t="s">
        <v>27</v>
      </c>
      <c r="AH9" s="55" t="s">
        <v>29</v>
      </c>
      <c r="AI9" s="56" t="s">
        <v>30</v>
      </c>
      <c r="AJ9" s="57" t="s">
        <v>27</v>
      </c>
      <c r="AK9" s="58" t="s">
        <v>31</v>
      </c>
      <c r="AL9" s="58" t="s">
        <v>32</v>
      </c>
      <c r="AM9" s="59" t="s">
        <v>33</v>
      </c>
      <c r="AN9" s="60"/>
      <c r="AO9" s="61"/>
    </row>
    <row r="10" spans="1:41" s="85" customFormat="1" ht="12.75" customHeight="1" x14ac:dyDescent="0.2">
      <c r="A10" s="62">
        <v>1</v>
      </c>
      <c r="B10" s="63" t="s">
        <v>34</v>
      </c>
      <c r="C10" s="64" t="s">
        <v>35</v>
      </c>
      <c r="D10" s="65" t="s">
        <v>36</v>
      </c>
      <c r="E10" s="66" t="s">
        <v>37</v>
      </c>
      <c r="F10" s="67" t="s">
        <v>38</v>
      </c>
      <c r="G10" s="68" t="s">
        <v>39</v>
      </c>
      <c r="H10" s="68" t="s">
        <v>40</v>
      </c>
      <c r="I10" s="68" t="s">
        <v>39</v>
      </c>
      <c r="J10" s="68" t="s">
        <v>39</v>
      </c>
      <c r="K10" s="68" t="s">
        <v>40</v>
      </c>
      <c r="L10" s="68" t="s">
        <v>38</v>
      </c>
      <c r="M10" s="69" t="s">
        <v>40</v>
      </c>
      <c r="N10" s="70" t="s">
        <v>39</v>
      </c>
      <c r="O10" s="68" t="s">
        <v>41</v>
      </c>
      <c r="P10" s="68"/>
      <c r="Q10" s="68"/>
      <c r="R10" s="68"/>
      <c r="S10" s="68"/>
      <c r="T10" s="68"/>
      <c r="U10" s="68"/>
      <c r="V10" s="67"/>
      <c r="W10" s="68"/>
      <c r="X10" s="68"/>
      <c r="Y10" s="71"/>
      <c r="Z10" s="67" t="s">
        <v>41</v>
      </c>
      <c r="AA10" s="72">
        <v>6</v>
      </c>
      <c r="AB10" s="73"/>
      <c r="AC10" s="74"/>
      <c r="AD10" s="75"/>
      <c r="AE10" s="76"/>
      <c r="AF10" s="75"/>
      <c r="AG10" s="74"/>
      <c r="AH10" s="77"/>
      <c r="AI10" s="78">
        <f>IF(B35="","",MAX(SUM(IF(F10=F$9,1,0)+IF(G10=G$9,1,0)+IF(H10=H$9,1,0)+IF(I10=I$9,1,0)+IF(J10=J$9,1,0)+IF(K10=K$9,1,0)+IF(L10=L$9,1,0)+IF(M10=M$9,1,0)+IF(N10=N$9,1,0)+IF(O10=O$9,1,0)+IF(P10=P$9,1,0)+IF(Q10=Q$9,1,0)+IF(R10=R$9,1,0)+IF(S10=S$9,1,0)+IF(T10=T$9,1,0)+IF(U10=U$9,1,0)+IF(V10=V$9,1,0)+IF(W10=W$9,1,0)+IF(X10=X$9,1,0)+IF(Y10=Y$9,1,0)+IF(AB10=AB$9,1,0)+IF(AD10=AD$9,1,0)+IF(AF10=AF$9,1,0)-ABS(AH10)),0))</f>
        <v>4</v>
      </c>
      <c r="AJ10" s="79">
        <f>IF(B30="","",SUM(IF(AA10,IF(Z10=Z$9,AA10,AA10+60),0),IF(AC10,IF(AB10=AB$9,AC10,AC10+60),0),IF(AE10,IF(AD10=AD$9,AE10,AE10+60),0),IF(AG10,IF(AF10=AF$9,AG10,AG10+60),0)))</f>
        <v>6</v>
      </c>
      <c r="AK10" s="80">
        <v>1.8749999999999999E-2</v>
      </c>
      <c r="AL10" s="81">
        <v>0</v>
      </c>
      <c r="AM10" s="82">
        <f>AL10-AK10</f>
        <v>-1.8749999999999999E-2</v>
      </c>
      <c r="AN10" s="83"/>
      <c r="AO10" s="84">
        <v>1</v>
      </c>
    </row>
    <row r="11" spans="1:41" s="85" customFormat="1" ht="12.75" customHeight="1" x14ac:dyDescent="0.2">
      <c r="A11" s="86">
        <v>2</v>
      </c>
      <c r="B11" s="87" t="s">
        <v>42</v>
      </c>
      <c r="C11" s="64"/>
      <c r="D11" s="88" t="s">
        <v>36</v>
      </c>
      <c r="E11" s="66" t="s">
        <v>43</v>
      </c>
      <c r="F11" s="67" t="s">
        <v>38</v>
      </c>
      <c r="G11" s="68" t="s">
        <v>40</v>
      </c>
      <c r="H11" s="68" t="s">
        <v>38</v>
      </c>
      <c r="I11" s="68" t="s">
        <v>40</v>
      </c>
      <c r="J11" s="68" t="s">
        <v>38</v>
      </c>
      <c r="K11" s="68" t="s">
        <v>40</v>
      </c>
      <c r="L11" s="68" t="s">
        <v>38</v>
      </c>
      <c r="M11" s="68" t="s">
        <v>39</v>
      </c>
      <c r="N11" s="70" t="s">
        <v>39</v>
      </c>
      <c r="O11" s="68" t="s">
        <v>44</v>
      </c>
      <c r="P11" s="68"/>
      <c r="Q11" s="68"/>
      <c r="R11" s="68"/>
      <c r="S11" s="68"/>
      <c r="T11" s="68"/>
      <c r="U11" s="68"/>
      <c r="V11" s="67"/>
      <c r="W11" s="68"/>
      <c r="X11" s="68"/>
      <c r="Y11" s="71"/>
      <c r="Z11" s="67" t="s">
        <v>38</v>
      </c>
      <c r="AA11" s="72">
        <v>4</v>
      </c>
      <c r="AB11" s="73"/>
      <c r="AC11" s="74"/>
      <c r="AD11" s="75"/>
      <c r="AE11" s="76"/>
      <c r="AF11" s="75"/>
      <c r="AG11" s="74"/>
      <c r="AH11" s="77"/>
      <c r="AI11" s="78">
        <f>IF(B42="","",MAX(SUM(IF(F11=F$9,1,0)+IF(G11=G$9,1,0)+IF(H11=H$9,1,0)+IF(I11=I$9,1,0)+IF(J11=J$9,1,0)+IF(K11=K$9,1,0)+IF(L11=L$9,1,0)+IF(M11=M$9,1,0)+IF(N11=N$9,1,0)+IF(O11=O$9,1,0)+IF(P11=P$9,1,0)+IF(Q11=Q$9,1,0)+IF(R11=R$9,1,0)+IF(S11=S$9,1,0)+IF(T11=T$9,1,0)+IF(U11=U$9,1,0)+IF(V11=V$9,1,0)+IF(W11=W$9,1,0)+IF(X11=X$9,1,0)+IF(Y11=Y$9,1,0)+IF(AB11=AB$9,1,0)+IF(AD11=AD$9,1,0)+IF(AF11=AF$9,1,0)-ABS(AH11)),0))</f>
        <v>4</v>
      </c>
      <c r="AJ11" s="79">
        <f>IF(B41="","",SUM(IF(AA11,IF(Z11=Z$9,AA11,AA11+60),0),IF(AC11,IF(AB11=AB$9,AC11,AC11+60),0),IF(AE11,IF(AD11=AD$9,AE11,AE11+60),0),IF(AG11,IF(AF11=AF$9,AG11,AG11+60),0)))</f>
        <v>64</v>
      </c>
      <c r="AK11" s="80">
        <v>9.02777777777777E-3</v>
      </c>
      <c r="AL11" s="81">
        <v>0</v>
      </c>
      <c r="AM11" s="82">
        <f>AL11-AK11</f>
        <v>-9.02777777777777E-3</v>
      </c>
      <c r="AN11" s="89"/>
      <c r="AO11" s="84">
        <v>2</v>
      </c>
    </row>
    <row r="12" spans="1:41" s="85" customFormat="1" ht="12.75" customHeight="1" x14ac:dyDescent="0.2">
      <c r="A12" s="86">
        <v>3</v>
      </c>
      <c r="B12" s="90" t="s">
        <v>45</v>
      </c>
      <c r="C12" s="91"/>
      <c r="D12" s="65" t="s">
        <v>46</v>
      </c>
      <c r="E12" s="66" t="s">
        <v>43</v>
      </c>
      <c r="F12" s="67" t="s">
        <v>38</v>
      </c>
      <c r="G12" s="68" t="s">
        <v>39</v>
      </c>
      <c r="H12" s="68" t="s">
        <v>38</v>
      </c>
      <c r="I12" s="68" t="s">
        <v>39</v>
      </c>
      <c r="J12" s="68" t="s">
        <v>39</v>
      </c>
      <c r="K12" s="68" t="s">
        <v>40</v>
      </c>
      <c r="L12" s="68" t="s">
        <v>44</v>
      </c>
      <c r="M12" s="68" t="s">
        <v>38</v>
      </c>
      <c r="N12" s="70" t="s">
        <v>38</v>
      </c>
      <c r="O12" s="68" t="s">
        <v>38</v>
      </c>
      <c r="P12" s="68"/>
      <c r="Q12" s="68"/>
      <c r="R12" s="68"/>
      <c r="S12" s="68"/>
      <c r="T12" s="68"/>
      <c r="U12" s="68"/>
      <c r="V12" s="67"/>
      <c r="W12" s="68"/>
      <c r="X12" s="68"/>
      <c r="Y12" s="71"/>
      <c r="Z12" s="67" t="s">
        <v>41</v>
      </c>
      <c r="AA12" s="72">
        <v>7</v>
      </c>
      <c r="AB12" s="73"/>
      <c r="AC12" s="74"/>
      <c r="AD12" s="75"/>
      <c r="AE12" s="76"/>
      <c r="AF12" s="75"/>
      <c r="AG12" s="74"/>
      <c r="AH12" s="77"/>
      <c r="AI12" s="78">
        <f>IF(B31="","",MAX(SUM(IF(F12=F$9,1,0)+IF(G12=G$9,1,0)+IF(H12=H$9,1,0)+IF(I12=I$9,1,0)+IF(J12=J$9,1,0)+IF(K12=K$9,1,0)+IF(L12=L$9,1,0)+IF(M12=M$9,1,0)+IF(N12=N$9,1,0)+IF(O12=O$9,1,0)+IF(P12=P$9,1,0)+IF(Q12=Q$9,1,0)+IF(R12=R$9,1,0)+IF(S12=S$9,1,0)+IF(T12=T$9,1,0)+IF(U12=U$9,1,0)+IF(V12=V$9,1,0)+IF(W12=W$9,1,0)+IF(X12=X$9,1,0)+IF(Y12=Y$9,1,0)+IF(AB12=AB$9,1,0)+IF(AD12=AD$9,1,0)+IF(AF12=AF$9,1,0)-ABS(AH12)),0))</f>
        <v>7</v>
      </c>
      <c r="AJ12" s="79">
        <f>IF(B34="","",SUM(IF(AA12,IF(Z12=Z$9,AA12,AA12+60),0),IF(AC12,IF(AB12=AB$9,AC12,AC12+60),0),IF(AE12,IF(AD12=AD$9,AE12,AE12+60),0),IF(AG12,IF(AF12=AF$9,AG12,AG12+60),0)))</f>
        <v>7</v>
      </c>
      <c r="AK12" s="80">
        <v>2.2916666666666599E-2</v>
      </c>
      <c r="AL12" s="81">
        <v>0</v>
      </c>
      <c r="AM12" s="82">
        <f>AL12-AK12</f>
        <v>-2.2916666666666599E-2</v>
      </c>
      <c r="AN12" s="89"/>
      <c r="AO12" s="92">
        <v>1</v>
      </c>
    </row>
    <row r="13" spans="1:41" s="85" customFormat="1" ht="12.75" customHeight="1" x14ac:dyDescent="0.2">
      <c r="A13" s="86">
        <v>4</v>
      </c>
      <c r="B13" s="87" t="s">
        <v>47</v>
      </c>
      <c r="C13" s="64"/>
      <c r="D13" s="93" t="s">
        <v>46</v>
      </c>
      <c r="E13" s="66" t="s">
        <v>37</v>
      </c>
      <c r="F13" s="67" t="s">
        <v>38</v>
      </c>
      <c r="G13" s="68" t="s">
        <v>40</v>
      </c>
      <c r="H13" s="68" t="s">
        <v>40</v>
      </c>
      <c r="I13" s="68" t="s">
        <v>40</v>
      </c>
      <c r="J13" s="68" t="s">
        <v>39</v>
      </c>
      <c r="K13" s="68" t="s">
        <v>40</v>
      </c>
      <c r="L13" s="68" t="s">
        <v>39</v>
      </c>
      <c r="M13" s="68" t="s">
        <v>39</v>
      </c>
      <c r="N13" s="70" t="s">
        <v>40</v>
      </c>
      <c r="O13" s="68" t="s">
        <v>38</v>
      </c>
      <c r="P13" s="68"/>
      <c r="Q13" s="68"/>
      <c r="R13" s="68"/>
      <c r="S13" s="68"/>
      <c r="T13" s="68"/>
      <c r="U13" s="68"/>
      <c r="V13" s="67"/>
      <c r="W13" s="68"/>
      <c r="X13" s="68"/>
      <c r="Y13" s="71"/>
      <c r="Z13" s="67" t="s">
        <v>41</v>
      </c>
      <c r="AA13" s="72">
        <v>11</v>
      </c>
      <c r="AB13" s="73"/>
      <c r="AC13" s="74"/>
      <c r="AD13" s="73"/>
      <c r="AE13" s="74"/>
      <c r="AF13" s="73"/>
      <c r="AG13" s="74"/>
      <c r="AH13" s="94"/>
      <c r="AI13" s="78">
        <f>IF(B44="","",MAX(SUM(IF(F13=F$9,1,0)+IF(G13=G$9,1,0)+IF(H13=H$9,1,0)+IF(I13=I$9,1,0)+IF(J13=J$9,1,0)+IF(K13=K$9,1,0)+IF(L13=L$9,1,0)+IF(M13=M$9,1,0)+IF(N13=N$9,1,0)+IF(O13=O$9,1,0)+IF(P13=P$9,1,0)+IF(Q13=Q$9,1,0)+IF(R13=R$9,1,0)+IF(S13=S$9,1,0)+IF(T13=T$9,1,0)+IF(U13=U$9,1,0)+IF(V13=V$9,1,0)+IF(W13=W$9,1,0)+IF(X13=X$9,1,0)+IF(Y13=Y$9,1,0)+IF(AB13=AB$9,1,0)+IF(AD13=AD$9,1,0)+IF(AF13=AF$9,1,0)-ABS(AH13)),0))</f>
        <v>7</v>
      </c>
      <c r="AJ13" s="79">
        <f>IF(B43="","",SUM(IF(AA13,IF(Z13=Z$9,AA13,AA13+60),0),IF(AC13,IF(AB13=AB$9,AC13,AC13+60),0),IF(AE13,IF(AD13=AD$9,AE13,AE13+60),0),IF(AG13,IF(AF13=AF$9,AG13,AG13+60),0)))</f>
        <v>11</v>
      </c>
      <c r="AK13" s="80"/>
      <c r="AL13" s="81"/>
      <c r="AM13" s="82"/>
      <c r="AN13" s="89"/>
      <c r="AO13" s="92">
        <v>2</v>
      </c>
    </row>
    <row r="14" spans="1:41" s="85" customFormat="1" ht="12.75" customHeight="1" x14ac:dyDescent="0.2">
      <c r="A14" s="86">
        <v>5</v>
      </c>
      <c r="B14" s="87" t="s">
        <v>48</v>
      </c>
      <c r="C14" s="64"/>
      <c r="D14" s="93" t="s">
        <v>46</v>
      </c>
      <c r="E14" s="66" t="s">
        <v>43</v>
      </c>
      <c r="F14" s="67" t="s">
        <v>39</v>
      </c>
      <c r="G14" s="68" t="s">
        <v>39</v>
      </c>
      <c r="H14" s="68" t="s">
        <v>39</v>
      </c>
      <c r="I14" s="68" t="s">
        <v>40</v>
      </c>
      <c r="J14" s="68" t="s">
        <v>39</v>
      </c>
      <c r="K14" s="68" t="s">
        <v>40</v>
      </c>
      <c r="L14" s="68" t="s">
        <v>44</v>
      </c>
      <c r="M14" s="68" t="s">
        <v>39</v>
      </c>
      <c r="N14" s="70" t="s">
        <v>38</v>
      </c>
      <c r="O14" s="68" t="s">
        <v>38</v>
      </c>
      <c r="P14" s="68"/>
      <c r="Q14" s="68"/>
      <c r="R14" s="68"/>
      <c r="S14" s="68"/>
      <c r="T14" s="68"/>
      <c r="U14" s="68"/>
      <c r="V14" s="67"/>
      <c r="W14" s="68"/>
      <c r="X14" s="68"/>
      <c r="Y14" s="71"/>
      <c r="Z14" s="67" t="s">
        <v>38</v>
      </c>
      <c r="AA14" s="72">
        <v>3</v>
      </c>
      <c r="AB14" s="73"/>
      <c r="AC14" s="74"/>
      <c r="AD14" s="75"/>
      <c r="AE14" s="76"/>
      <c r="AF14" s="75"/>
      <c r="AG14" s="74"/>
      <c r="AH14" s="77"/>
      <c r="AI14" s="78">
        <f>IF(B27="","",MAX(SUM(IF(F14=F$9,1,0)+IF(G14=G$9,1,0)+IF(H14=H$9,1,0)+IF(I14=I$9,1,0)+IF(J14=J$9,1,0)+IF(K14=K$9,1,0)+IF(L14=L$9,1,0)+IF(M14=M$9,1,0)+IF(N14=N$9,1,0)+IF(O14=O$9,1,0)+IF(P14=P$9,1,0)+IF(Q14=Q$9,1,0)+IF(R14=R$9,1,0)+IF(S14=S$9,1,0)+IF(T14=T$9,1,0)+IF(U14=U$9,1,0)+IF(V14=V$9,1,0)+IF(W14=W$9,1,0)+IF(X14=X$9,1,0)+IF(Y14=Y$9,1,0)+IF(AB14=AB$9,1,0)+IF(AD14=AD$9,1,0)+IF(AF14=AF$9,1,0)-ABS(AH14)),0))</f>
        <v>6</v>
      </c>
      <c r="AJ14" s="79">
        <v>63</v>
      </c>
      <c r="AK14" s="95"/>
      <c r="AL14" s="96"/>
      <c r="AM14" s="82"/>
      <c r="AN14" s="89"/>
      <c r="AO14" s="92">
        <v>3</v>
      </c>
    </row>
    <row r="15" spans="1:41" s="85" customFormat="1" ht="12.75" customHeight="1" x14ac:dyDescent="0.2">
      <c r="A15" s="86">
        <v>6</v>
      </c>
      <c r="B15" s="87" t="s">
        <v>49</v>
      </c>
      <c r="C15" s="64" t="s">
        <v>35</v>
      </c>
      <c r="D15" s="93" t="s">
        <v>46</v>
      </c>
      <c r="E15" s="66" t="s">
        <v>37</v>
      </c>
      <c r="F15" s="67" t="s">
        <v>38</v>
      </c>
      <c r="G15" s="68" t="s">
        <v>40</v>
      </c>
      <c r="H15" s="68" t="s">
        <v>40</v>
      </c>
      <c r="I15" s="68" t="s">
        <v>40</v>
      </c>
      <c r="J15" s="68" t="s">
        <v>39</v>
      </c>
      <c r="K15" s="68" t="s">
        <v>40</v>
      </c>
      <c r="L15" s="68" t="s">
        <v>38</v>
      </c>
      <c r="M15" s="68" t="s">
        <v>40</v>
      </c>
      <c r="N15" s="70" t="s">
        <v>39</v>
      </c>
      <c r="O15" s="68" t="s">
        <v>41</v>
      </c>
      <c r="P15" s="68"/>
      <c r="Q15" s="68"/>
      <c r="R15" s="68"/>
      <c r="S15" s="68"/>
      <c r="T15" s="68"/>
      <c r="U15" s="68"/>
      <c r="V15" s="67"/>
      <c r="W15" s="68"/>
      <c r="X15" s="68"/>
      <c r="Y15" s="71"/>
      <c r="Z15" s="67" t="s">
        <v>44</v>
      </c>
      <c r="AA15" s="72">
        <v>7</v>
      </c>
      <c r="AB15" s="73"/>
      <c r="AC15" s="74"/>
      <c r="AD15" s="75"/>
      <c r="AE15" s="76"/>
      <c r="AF15" s="75"/>
      <c r="AG15" s="74"/>
      <c r="AH15" s="77"/>
      <c r="AI15" s="78">
        <f>IF(B41="","",MAX(SUM(IF(F15=F$9,1,0)+IF(G15=G$9,1,0)+IF(H15=H$9,1,0)+IF(I15=I$9,1,0)+IF(J15=J$9,1,0)+IF(K15=K$9,1,0)+IF(L15=L$9,1,0)+IF(M15=M$9,1,0)+IF(N15=N$9,1,0)+IF(O15=O$9,1,0)+IF(P15=P$9,1,0)+IF(Q15=Q$9,1,0)+IF(R15=R$9,1,0)+IF(S15=S$9,1,0)+IF(T15=T$9,1,0)+IF(U15=U$9,1,0)+IF(V15=V$9,1,0)+IF(W15=W$9,1,0)+IF(X15=X$9,1,0)+IF(Y15=Y$9,1,0)+IF(AB15=AB$9,1,0)+IF(AD15=AD$9,1,0)+IF(AF15=AF$9,1,0)-ABS(AH15)),0))</f>
        <v>6</v>
      </c>
      <c r="AJ15" s="79">
        <f>IF(B40="","",SUM(IF(AA15,IF(Z15=Z$9,AA15,AA15+60),0),IF(AC15,IF(AB15=AB$9,AC15,AC15+60),0),IF(AE15,IF(AD15=AD$9,AE15,AE15+60),0),IF(AG15,IF(AF15=AF$9,AG15,AG15+60),0)))</f>
        <v>67</v>
      </c>
      <c r="AK15" s="80"/>
      <c r="AL15" s="81"/>
      <c r="AM15" s="82"/>
      <c r="AN15" s="89"/>
      <c r="AO15" s="92">
        <v>4</v>
      </c>
    </row>
    <row r="16" spans="1:41" s="85" customFormat="1" ht="12.75" customHeight="1" x14ac:dyDescent="0.2">
      <c r="A16" s="86">
        <v>7</v>
      </c>
      <c r="B16" s="87" t="s">
        <v>50</v>
      </c>
      <c r="C16" s="64"/>
      <c r="D16" s="93" t="s">
        <v>46</v>
      </c>
      <c r="E16" s="66" t="s">
        <v>43</v>
      </c>
      <c r="F16" s="67" t="s">
        <v>39</v>
      </c>
      <c r="G16" s="68" t="s">
        <v>40</v>
      </c>
      <c r="H16" s="68" t="s">
        <v>39</v>
      </c>
      <c r="I16" s="68" t="s">
        <v>40</v>
      </c>
      <c r="J16" s="68" t="s">
        <v>39</v>
      </c>
      <c r="K16" s="68" t="s">
        <v>40</v>
      </c>
      <c r="L16" s="68" t="s">
        <v>39</v>
      </c>
      <c r="M16" s="68" t="s">
        <v>38</v>
      </c>
      <c r="N16" s="70" t="s">
        <v>40</v>
      </c>
      <c r="O16" s="68" t="s">
        <v>38</v>
      </c>
      <c r="P16" s="68"/>
      <c r="Q16" s="68"/>
      <c r="R16" s="68"/>
      <c r="S16" s="68"/>
      <c r="T16" s="68"/>
      <c r="U16" s="68"/>
      <c r="V16" s="67"/>
      <c r="W16" s="68"/>
      <c r="X16" s="68"/>
      <c r="Y16" s="71"/>
      <c r="Z16" s="67" t="s">
        <v>38</v>
      </c>
      <c r="AA16" s="72">
        <v>15</v>
      </c>
      <c r="AB16" s="73"/>
      <c r="AC16" s="74"/>
      <c r="AD16" s="75"/>
      <c r="AE16" s="76"/>
      <c r="AF16" s="75"/>
      <c r="AG16" s="74"/>
      <c r="AH16" s="77"/>
      <c r="AI16" s="78">
        <f>IF(B41="","",MAX(SUM(IF(F16=F$9,1,0)+IF(G16=G$9,1,0)+IF(H16=H$9,1,0)+IF(I16=I$9,1,0)+IF(J16=J$9,1,0)+IF(K16=K$9,1,0)+IF(L16=L$9,1,0)+IF(M16=M$9,1,0)+IF(N16=N$9,1,0)+IF(O16=O$9,1,0)+IF(P16=P$9,1,0)+IF(Q16=Q$9,1,0)+IF(R16=R$9,1,0)+IF(S16=S$9,1,0)+IF(T16=T$9,1,0)+IF(U16=U$9,1,0)+IF(V16=V$9,1,0)+IF(W16=W$9,1,0)+IF(X16=X$9,1,0)+IF(Y16=Y$9,1,0)+IF(AB16=AB$9,1,0)+IF(AD16=AD$9,1,0)+IF(AF16=AF$9,1,0)-ABS(AH16)),0))</f>
        <v>6</v>
      </c>
      <c r="AJ16" s="79">
        <f>IF(B40="","",SUM(IF(AA16,IF(Z16=Z$9,AA16,AA16+60),0),IF(AC16,IF(AB16=AB$9,AC16,AC16+60),0),IF(AE16,IF(AD16=AD$9,AE16,AE16+60),0),IF(AG16,IF(AF16=AF$9,AG16,AG16+60),0)))</f>
        <v>75</v>
      </c>
      <c r="AK16" s="80"/>
      <c r="AL16" s="81"/>
      <c r="AM16" s="82"/>
      <c r="AN16" s="89"/>
      <c r="AO16" s="92">
        <v>5</v>
      </c>
    </row>
    <row r="17" spans="1:41" s="85" customFormat="1" ht="12.75" customHeight="1" x14ac:dyDescent="0.2">
      <c r="A17" s="86">
        <v>8</v>
      </c>
      <c r="B17" s="97" t="s">
        <v>51</v>
      </c>
      <c r="C17" s="64"/>
      <c r="D17" s="93" t="s">
        <v>46</v>
      </c>
      <c r="E17" s="66" t="s">
        <v>37</v>
      </c>
      <c r="F17" s="67" t="s">
        <v>38</v>
      </c>
      <c r="G17" s="68" t="s">
        <v>39</v>
      </c>
      <c r="H17" s="68" t="s">
        <v>40</v>
      </c>
      <c r="I17" s="68" t="s">
        <v>40</v>
      </c>
      <c r="J17" s="68" t="s">
        <v>39</v>
      </c>
      <c r="K17" s="68" t="s">
        <v>40</v>
      </c>
      <c r="L17" s="68" t="s">
        <v>44</v>
      </c>
      <c r="M17" s="68" t="s">
        <v>40</v>
      </c>
      <c r="N17" s="70" t="s">
        <v>39</v>
      </c>
      <c r="O17" s="68" t="s">
        <v>39</v>
      </c>
      <c r="P17" s="68"/>
      <c r="Q17" s="68"/>
      <c r="R17" s="68"/>
      <c r="S17" s="68"/>
      <c r="T17" s="68"/>
      <c r="U17" s="68"/>
      <c r="V17" s="67"/>
      <c r="W17" s="68"/>
      <c r="X17" s="68"/>
      <c r="Y17" s="71"/>
      <c r="Z17" s="67" t="s">
        <v>44</v>
      </c>
      <c r="AA17" s="72">
        <v>20</v>
      </c>
      <c r="AB17" s="73"/>
      <c r="AC17" s="74"/>
      <c r="AD17" s="73"/>
      <c r="AE17" s="74"/>
      <c r="AF17" s="73"/>
      <c r="AG17" s="74"/>
      <c r="AH17" s="94"/>
      <c r="AI17" s="78">
        <f>IF(B43="","",MAX(SUM(IF(F17=F$9,1,0)+IF(G17=G$9,1,0)+IF(H17=H$9,1,0)+IF(I17=I$9,1,0)+IF(J17=J$9,1,0)+IF(K17=K$9,1,0)+IF(L17=L$9,1,0)+IF(M17=M$9,1,0)+IF(N17=N$9,1,0)+IF(O17=O$9,1,0)+IF(P17=P$9,1,0)+IF(Q17=Q$9,1,0)+IF(R17=R$9,1,0)+IF(S17=S$9,1,0)+IF(T17=T$9,1,0)+IF(U17=U$9,1,0)+IF(V17=V$9,1,0)+IF(W17=W$9,1,0)+IF(X17=X$9,1,0)+IF(Y17=Y$9,1,0)+IF(AB17=AB$9,1,0)+IF(AD17=AD$9,1,0)+IF(AF17=AF$9,1,0)-ABS(AH17)),0))</f>
        <v>6</v>
      </c>
      <c r="AJ17" s="79">
        <f>IF(B42="","",SUM(IF(AA17,IF(Z17=Z$9,AA17,AA17+60),0),IF(AC17,IF(AB17=AB$9,AC17,AC17+60),0),IF(AE17,IF(AD17=AD$9,AE17,AE17+60),0),IF(AG17,IF(AF17=AF$9,AG17,AG17+60),0)))</f>
        <v>80</v>
      </c>
      <c r="AK17" s="80"/>
      <c r="AL17" s="81"/>
      <c r="AM17" s="82"/>
      <c r="AN17" s="89"/>
      <c r="AO17" s="92">
        <v>6</v>
      </c>
    </row>
    <row r="18" spans="1:41" s="85" customFormat="1" ht="12.75" customHeight="1" x14ac:dyDescent="0.2">
      <c r="A18" s="86">
        <v>9</v>
      </c>
      <c r="B18" s="90" t="s">
        <v>52</v>
      </c>
      <c r="C18" s="98">
        <v>1</v>
      </c>
      <c r="D18" s="65" t="s">
        <v>46</v>
      </c>
      <c r="E18" s="66" t="s">
        <v>43</v>
      </c>
      <c r="F18" s="67" t="s">
        <v>38</v>
      </c>
      <c r="G18" s="68" t="s">
        <v>40</v>
      </c>
      <c r="H18" s="68" t="s">
        <v>40</v>
      </c>
      <c r="I18" s="68" t="s">
        <v>39</v>
      </c>
      <c r="J18" s="68" t="s">
        <v>39</v>
      </c>
      <c r="K18" s="68" t="s">
        <v>40</v>
      </c>
      <c r="L18" s="68" t="s">
        <v>38</v>
      </c>
      <c r="M18" s="68" t="s">
        <v>40</v>
      </c>
      <c r="N18" s="70" t="s">
        <v>53</v>
      </c>
      <c r="O18" s="68" t="s">
        <v>39</v>
      </c>
      <c r="P18" s="68"/>
      <c r="Q18" s="68"/>
      <c r="R18" s="68"/>
      <c r="S18" s="68"/>
      <c r="T18" s="68"/>
      <c r="U18" s="68"/>
      <c r="V18" s="67"/>
      <c r="W18" s="68"/>
      <c r="X18" s="68"/>
      <c r="Y18" s="71"/>
      <c r="Z18" s="67" t="s">
        <v>44</v>
      </c>
      <c r="AA18" s="72">
        <v>19</v>
      </c>
      <c r="AB18" s="73"/>
      <c r="AC18" s="74"/>
      <c r="AD18" s="75"/>
      <c r="AE18" s="76"/>
      <c r="AF18" s="75"/>
      <c r="AG18" s="74"/>
      <c r="AH18" s="77"/>
      <c r="AI18" s="78">
        <f>IF(B34="","",MAX(SUM(IF(F18=F$9,1,0)+IF(G18=G$9,1,0)+IF(H18=H$9,1,0)+IF(I18=I$9,1,0)+IF(J18=J$9,1,0)+IF(K18=K$9,1,0)+IF(L18=L$9,1,0)+IF(M18=M$9,1,0)+IF(N18=N$9,1,0)+IF(O18=O$9,1,0)+IF(P18=P$9,1,0)+IF(Q18=Q$9,1,0)+IF(R18=R$9,1,0)+IF(S18=S$9,1,0)+IF(T18=T$9,1,0)+IF(U18=U$9,1,0)+IF(V18=V$9,1,0)+IF(W18=W$9,1,0)+IF(X18=X$9,1,0)+IF(Y18=Y$9,1,0)+IF(AB18=AB$9,1,0)+IF(AD18=AD$9,1,0)+IF(AF18=AF$9,1,0)-ABS(AH18)),0))</f>
        <v>5</v>
      </c>
      <c r="AJ18" s="79">
        <f>IF(B35="","",SUM(IF(AA18,IF(Z18=Z$9,AA18,AA18+60),0),IF(AC18,IF(AB18=AB$9,AC18,AC18+60),0),IF(AE18,IF(AD18=AD$9,AE18,AE18+60),0),IF(AG18,IF(AF18=AF$9,AG18,AG18+60),0)))</f>
        <v>79</v>
      </c>
      <c r="AK18" s="80"/>
      <c r="AL18" s="81"/>
      <c r="AM18" s="82"/>
      <c r="AN18" s="89"/>
      <c r="AO18" s="92">
        <v>7</v>
      </c>
    </row>
    <row r="19" spans="1:41" s="85" customFormat="1" ht="12.75" customHeight="1" x14ac:dyDescent="0.2">
      <c r="A19" s="86">
        <v>10</v>
      </c>
      <c r="B19" s="87" t="s">
        <v>54</v>
      </c>
      <c r="C19" s="64"/>
      <c r="D19" s="88" t="s">
        <v>46</v>
      </c>
      <c r="E19" s="66" t="s">
        <v>43</v>
      </c>
      <c r="F19" s="67" t="s">
        <v>40</v>
      </c>
      <c r="G19" s="68" t="s">
        <v>40</v>
      </c>
      <c r="H19" s="68" t="s">
        <v>40</v>
      </c>
      <c r="I19" s="68" t="s">
        <v>40</v>
      </c>
      <c r="J19" s="68" t="s">
        <v>40</v>
      </c>
      <c r="K19" s="68" t="s">
        <v>40</v>
      </c>
      <c r="L19" s="68" t="s">
        <v>40</v>
      </c>
      <c r="M19" s="68" t="s">
        <v>40</v>
      </c>
      <c r="N19" s="70" t="s">
        <v>40</v>
      </c>
      <c r="O19" s="68" t="s">
        <v>40</v>
      </c>
      <c r="P19" s="68"/>
      <c r="Q19" s="68"/>
      <c r="R19" s="68"/>
      <c r="S19" s="68"/>
      <c r="T19" s="68"/>
      <c r="U19" s="68"/>
      <c r="V19" s="67"/>
      <c r="W19" s="68"/>
      <c r="X19" s="68"/>
      <c r="Y19" s="71"/>
      <c r="Z19" s="67" t="s">
        <v>44</v>
      </c>
      <c r="AA19" s="72">
        <v>16</v>
      </c>
      <c r="AB19" s="73"/>
      <c r="AC19" s="74"/>
      <c r="AD19" s="75"/>
      <c r="AE19" s="76"/>
      <c r="AF19" s="75"/>
      <c r="AG19" s="74"/>
      <c r="AH19" s="77"/>
      <c r="AI19" s="78">
        <f>IF(B41="","",MAX(SUM(IF(F19=F$9,1,0)+IF(G19=G$9,1,0)+IF(H19=H$9,1,0)+IF(I19=I$9,1,0)+IF(J19=J$9,1,0)+IF(K19=K$9,1,0)+IF(L19=L$9,1,0)+IF(M19=M$9,1,0)+IF(N19=N$9,1,0)+IF(O19=O$9,1,0)+IF(P19=P$9,1,0)+IF(Q19=Q$9,1,0)+IF(R19=R$9,1,0)+IF(S19=S$9,1,0)+IF(T19=T$9,1,0)+IF(U19=U$9,1,0)+IF(V19=V$9,1,0)+IF(W19=W$9,1,0)+IF(X19=X$9,1,0)+IF(Y19=Y$9,1,0)+IF(AB19=AB$9,1,0)+IF(AD19=AD$9,1,0)+IF(AF19=AF$9,1,0)-ABS(AH19)),0))</f>
        <v>4</v>
      </c>
      <c r="AJ19" s="79">
        <f>IF(B40="","",SUM(IF(AA19,IF(Z19=Z$9,AA19,AA19+60),0),IF(AC19,IF(AB19=AB$9,AC19,AC19+60),0),IF(AE19,IF(AD19=AD$9,AE19,AE19+60),0),IF(AG19,IF(AF19=AF$9,AG19,AG19+60),0)))</f>
        <v>76</v>
      </c>
      <c r="AK19" s="80"/>
      <c r="AL19" s="81"/>
      <c r="AM19" s="82"/>
      <c r="AN19" s="89"/>
      <c r="AO19" s="92">
        <v>8</v>
      </c>
    </row>
    <row r="20" spans="1:41" s="85" customFormat="1" ht="12.75" customHeight="1" x14ac:dyDescent="0.2">
      <c r="A20" s="86">
        <v>11</v>
      </c>
      <c r="B20" s="63" t="s">
        <v>55</v>
      </c>
      <c r="C20" s="64"/>
      <c r="D20" s="65" t="s">
        <v>46</v>
      </c>
      <c r="E20" s="66" t="s">
        <v>37</v>
      </c>
      <c r="F20" s="67" t="s">
        <v>39</v>
      </c>
      <c r="G20" s="68" t="s">
        <v>38</v>
      </c>
      <c r="H20" s="68" t="s">
        <v>38</v>
      </c>
      <c r="I20" s="68" t="s">
        <v>39</v>
      </c>
      <c r="J20" s="68" t="s">
        <v>38</v>
      </c>
      <c r="K20" s="68" t="s">
        <v>40</v>
      </c>
      <c r="L20" s="68" t="s">
        <v>38</v>
      </c>
      <c r="M20" s="68" t="s">
        <v>38</v>
      </c>
      <c r="N20" s="70" t="s">
        <v>38</v>
      </c>
      <c r="O20" s="68" t="s">
        <v>39</v>
      </c>
      <c r="P20" s="68"/>
      <c r="Q20" s="68"/>
      <c r="R20" s="68"/>
      <c r="S20" s="68"/>
      <c r="T20" s="68"/>
      <c r="U20" s="68"/>
      <c r="V20" s="67"/>
      <c r="W20" s="68"/>
      <c r="X20" s="68"/>
      <c r="Y20" s="71"/>
      <c r="Z20" s="67" t="s">
        <v>39</v>
      </c>
      <c r="AA20" s="99">
        <v>3</v>
      </c>
      <c r="AB20" s="100"/>
      <c r="AC20" s="101"/>
      <c r="AD20" s="102"/>
      <c r="AE20" s="103"/>
      <c r="AF20" s="102"/>
      <c r="AG20" s="101"/>
      <c r="AH20" s="104"/>
      <c r="AI20" s="78">
        <f>IF(B42="","",MAX(SUM(IF(F20=F$9,1,0)+IF(G20=G$9,1,0)+IF(H20=H$9,1,0)+IF(I20=I$9,1,0)+IF(J20=J$9,1,0)+IF(K20=K$9,1,0)+IF(L20=L$9,1,0)+IF(M20=M$9,1,0)+IF(N20=N$9,1,0)+IF(O20=O$9,1,0)+IF(P20=P$9,1,0)+IF(Q20=Q$9,1,0)+IF(R20=R$9,1,0)+IF(S20=S$9,1,0)+IF(T20=T$9,1,0)+IF(U20=U$9,1,0)+IF(V20=V$9,1,0)+IF(W20=W$9,1,0)+IF(X20=X$9,1,0)+IF(Y20=Y$9,1,0)+IF(AB20=AB$9,1,0)+IF(AD20=AD$9,1,0)+IF(AF20=AF$9,1,0)-ABS(AH20)),0))</f>
        <v>3</v>
      </c>
      <c r="AJ20" s="79">
        <f>IF(B41="","",SUM(IF(AA20,IF(Z20=Z$9,AA20,AA20+60),0),IF(AC20,IF(AB20=AB$9,AC20,AC20+60),0),IF(AE20,IF(AD20=AD$9,AE20,AE20+60),0),IF(AG20,IF(AF20=AF$9,AG20,AG20+60),0)))</f>
        <v>63</v>
      </c>
      <c r="AK20" s="80"/>
      <c r="AL20" s="81"/>
      <c r="AM20" s="82"/>
      <c r="AN20" s="89"/>
      <c r="AO20" s="92">
        <v>9</v>
      </c>
    </row>
    <row r="21" spans="1:41" s="85" customFormat="1" ht="12.75" customHeight="1" x14ac:dyDescent="0.2">
      <c r="A21" s="86">
        <v>12</v>
      </c>
      <c r="B21" s="90" t="s">
        <v>56</v>
      </c>
      <c r="C21" s="64"/>
      <c r="D21" s="93" t="s">
        <v>46</v>
      </c>
      <c r="E21" s="66" t="s">
        <v>43</v>
      </c>
      <c r="F21" s="105" t="s">
        <v>39</v>
      </c>
      <c r="G21" s="106" t="s">
        <v>38</v>
      </c>
      <c r="H21" s="106" t="s">
        <v>39</v>
      </c>
      <c r="I21" s="106" t="s">
        <v>39</v>
      </c>
      <c r="J21" s="106" t="s">
        <v>39</v>
      </c>
      <c r="K21" s="106" t="s">
        <v>40</v>
      </c>
      <c r="L21" s="106" t="s">
        <v>39</v>
      </c>
      <c r="M21" s="106" t="s">
        <v>39</v>
      </c>
      <c r="N21" s="107" t="s">
        <v>40</v>
      </c>
      <c r="O21" s="106" t="s">
        <v>38</v>
      </c>
      <c r="P21" s="106"/>
      <c r="Q21" s="106"/>
      <c r="R21" s="106"/>
      <c r="S21" s="106"/>
      <c r="T21" s="106"/>
      <c r="U21" s="106"/>
      <c r="V21" s="105"/>
      <c r="W21" s="106"/>
      <c r="X21" s="106"/>
      <c r="Y21" s="108"/>
      <c r="Z21" s="105" t="s">
        <v>39</v>
      </c>
      <c r="AA21" s="109">
        <v>7</v>
      </c>
      <c r="AB21" s="110"/>
      <c r="AC21" s="111"/>
      <c r="AD21" s="112"/>
      <c r="AE21" s="79"/>
      <c r="AF21" s="112"/>
      <c r="AG21" s="111"/>
      <c r="AH21" s="113"/>
      <c r="AI21" s="78">
        <f>IF(B40="","",MAX(SUM(IF(F21=F$9,1,0)+IF(G21=G$9,1,0)+IF(H21=H$9,1,0)+IF(I21=I$9,1,0)+IF(J21=J$9,1,0)+IF(K21=K$9,1,0)+IF(L21=L$9,1,0)+IF(M21=M$9,1,0)+IF(N21=N$9,1,0)+IF(O21=O$9,1,0)+IF(P21=P$9,1,0)+IF(Q21=Q$9,1,0)+IF(R21=R$9,1,0)+IF(S21=S$9,1,0)+IF(T21=T$9,1,0)+IF(U21=U$9,1,0)+IF(V21=V$9,1,0)+IF(W21=W$9,1,0)+IF(X21=X$9,1,0)+IF(Y21=Y$9,1,0)+IF(AB21=AB$9,1,0)+IF(AD21=AD$9,1,0)+IF(AF21=AF$9,1,0)-ABS(AH21)),0))</f>
        <v>3</v>
      </c>
      <c r="AJ21" s="79">
        <v>67</v>
      </c>
      <c r="AK21" s="80"/>
      <c r="AL21" s="81"/>
      <c r="AM21" s="82"/>
      <c r="AN21" s="89"/>
      <c r="AO21" s="92">
        <v>10</v>
      </c>
    </row>
    <row r="22" spans="1:41" s="85" customFormat="1" ht="12.75" customHeight="1" x14ac:dyDescent="0.2">
      <c r="A22" s="86">
        <v>13</v>
      </c>
      <c r="B22" s="87" t="s">
        <v>57</v>
      </c>
      <c r="C22" s="64"/>
      <c r="D22" s="93" t="s">
        <v>46</v>
      </c>
      <c r="E22" s="66" t="s">
        <v>43</v>
      </c>
      <c r="F22" s="67" t="s">
        <v>40</v>
      </c>
      <c r="G22" s="68" t="s">
        <v>39</v>
      </c>
      <c r="H22" s="68" t="s">
        <v>38</v>
      </c>
      <c r="I22" s="68" t="s">
        <v>39</v>
      </c>
      <c r="J22" s="68" t="s">
        <v>38</v>
      </c>
      <c r="K22" s="68" t="s">
        <v>40</v>
      </c>
      <c r="L22" s="68" t="s">
        <v>39</v>
      </c>
      <c r="M22" s="68" t="s">
        <v>39</v>
      </c>
      <c r="N22" s="70" t="s">
        <v>38</v>
      </c>
      <c r="O22" s="68" t="s">
        <v>39</v>
      </c>
      <c r="P22" s="68"/>
      <c r="Q22" s="68"/>
      <c r="R22" s="68"/>
      <c r="S22" s="68"/>
      <c r="T22" s="68"/>
      <c r="U22" s="68"/>
      <c r="V22" s="67"/>
      <c r="W22" s="68"/>
      <c r="X22" s="68"/>
      <c r="Y22" s="71"/>
      <c r="Z22" s="67" t="s">
        <v>44</v>
      </c>
      <c r="AA22" s="72">
        <v>14</v>
      </c>
      <c r="AB22" s="73"/>
      <c r="AC22" s="74"/>
      <c r="AD22" s="75"/>
      <c r="AE22" s="76"/>
      <c r="AF22" s="75"/>
      <c r="AG22" s="74"/>
      <c r="AH22" s="77"/>
      <c r="AI22" s="78">
        <f>IF(B40="","",MAX(SUM(IF(F22=F$9,1,0)+IF(G22=G$9,1,0)+IF(H22=H$9,1,0)+IF(I22=I$9,1,0)+IF(J22=J$9,1,0)+IF(K22=K$9,1,0)+IF(L22=L$9,1,0)+IF(M22=M$9,1,0)+IF(N22=N$9,1,0)+IF(O22=O$9,1,0)+IF(P22=P$9,1,0)+IF(Q22=Q$9,1,0)+IF(R22=R$9,1,0)+IF(S22=S$9,1,0)+IF(T22=T$9,1,0)+IF(U22=U$9,1,0)+IF(V22=V$9,1,0)+IF(W22=W$9,1,0)+IF(X22=X$9,1,0)+IF(Y22=Y$9,1,0)+IF(AB22=AB$9,1,0)+IF(AD22=AD$9,1,0)+IF(AF22=AF$9,1,0)-ABS(AH22)),0))</f>
        <v>2</v>
      </c>
      <c r="AJ22" s="79">
        <v>74</v>
      </c>
      <c r="AK22" s="80"/>
      <c r="AL22" s="81"/>
      <c r="AM22" s="82"/>
      <c r="AN22" s="89"/>
      <c r="AO22" s="92">
        <v>11</v>
      </c>
    </row>
    <row r="23" spans="1:41" s="85" customFormat="1" ht="12.75" customHeight="1" x14ac:dyDescent="0.2">
      <c r="A23" s="86">
        <v>14</v>
      </c>
      <c r="B23" s="114" t="s">
        <v>58</v>
      </c>
      <c r="C23" s="64"/>
      <c r="D23" s="65" t="s">
        <v>46</v>
      </c>
      <c r="E23" s="66" t="s">
        <v>37</v>
      </c>
      <c r="F23" s="67" t="s">
        <v>39</v>
      </c>
      <c r="G23" s="68" t="s">
        <v>38</v>
      </c>
      <c r="H23" s="68" t="s">
        <v>41</v>
      </c>
      <c r="I23" s="68" t="s">
        <v>40</v>
      </c>
      <c r="J23" s="68" t="s">
        <v>38</v>
      </c>
      <c r="K23" s="68" t="s">
        <v>41</v>
      </c>
      <c r="L23" s="68" t="s">
        <v>41</v>
      </c>
      <c r="M23" s="68" t="s">
        <v>40</v>
      </c>
      <c r="N23" s="70" t="s">
        <v>41</v>
      </c>
      <c r="O23" s="68" t="s">
        <v>39</v>
      </c>
      <c r="P23" s="68"/>
      <c r="Q23" s="68"/>
      <c r="R23" s="68"/>
      <c r="S23" s="68"/>
      <c r="T23" s="68"/>
      <c r="U23" s="68"/>
      <c r="V23" s="67"/>
      <c r="W23" s="68"/>
      <c r="X23" s="68"/>
      <c r="Y23" s="71"/>
      <c r="Z23" s="67" t="s">
        <v>39</v>
      </c>
      <c r="AA23" s="72">
        <v>1</v>
      </c>
      <c r="AB23" s="73"/>
      <c r="AC23" s="74"/>
      <c r="AD23" s="73"/>
      <c r="AE23" s="74"/>
      <c r="AF23" s="73"/>
      <c r="AG23" s="74"/>
      <c r="AH23" s="94"/>
      <c r="AI23" s="78">
        <f>IF(B44="","",MAX(SUM(IF(F23=F$9,1,0)+IF(G23=G$9,1,0)+IF(H23=H$9,1,0)+IF(I23=I$9,1,0)+IF(J23=J$9,1,0)+IF(K23=K$9,1,0)+IF(L23=L$9,1,0)+IF(M23=M$9,1,0)+IF(N23=N$9,1,0)+IF(O23=O$9,1,0)+IF(P23=P$9,1,0)+IF(Q23=Q$9,1,0)+IF(R23=R$9,1,0)+IF(S23=S$9,1,0)+IF(T23=T$9,1,0)+IF(U23=U$9,1,0)+IF(V23=V$9,1,0)+IF(W23=W$9,1,0)+IF(X23=X$9,1,0)+IF(Y23=Y$9,1,0)+IF(AB23=AB$9,1,0)+IF(AD23=AD$9,1,0)+IF(AF23=AF$9,1,0)-ABS(AH23)),0))</f>
        <v>1</v>
      </c>
      <c r="AJ23" s="79">
        <f>IF(B43="","",SUM(IF(AA23,IF(Z23=Z$9,AA23,AA23+60),0),IF(AC23,IF(AB23=AB$9,AC23,AC23+60),0),IF(AE23,IF(AD23=AD$9,AE23,AE23+60),0),IF(AG23,IF(AF23=AF$9,AG23,AG23+60),0)))</f>
        <v>61</v>
      </c>
      <c r="AK23" s="80"/>
      <c r="AL23" s="81"/>
      <c r="AM23" s="82"/>
      <c r="AN23" s="89"/>
      <c r="AO23" s="92">
        <v>12</v>
      </c>
    </row>
    <row r="24" spans="1:41" s="85" customFormat="1" ht="12.75" customHeight="1" x14ac:dyDescent="0.2">
      <c r="A24" s="86">
        <v>15</v>
      </c>
      <c r="B24" s="87" t="s">
        <v>59</v>
      </c>
      <c r="C24" s="64" t="s">
        <v>35</v>
      </c>
      <c r="D24" s="93" t="s">
        <v>60</v>
      </c>
      <c r="E24" s="66" t="s">
        <v>43</v>
      </c>
      <c r="F24" s="67" t="s">
        <v>38</v>
      </c>
      <c r="G24" s="68" t="s">
        <v>40</v>
      </c>
      <c r="H24" s="68" t="s">
        <v>40</v>
      </c>
      <c r="I24" s="68" t="s">
        <v>40</v>
      </c>
      <c r="J24" s="68" t="s">
        <v>39</v>
      </c>
      <c r="K24" s="68" t="s">
        <v>40</v>
      </c>
      <c r="L24" s="68" t="s">
        <v>44</v>
      </c>
      <c r="M24" s="68" t="s">
        <v>38</v>
      </c>
      <c r="N24" s="70" t="s">
        <v>40</v>
      </c>
      <c r="O24" s="68" t="s">
        <v>38</v>
      </c>
      <c r="P24" s="68"/>
      <c r="Q24" s="68"/>
      <c r="R24" s="68"/>
      <c r="S24" s="68"/>
      <c r="T24" s="68"/>
      <c r="U24" s="68"/>
      <c r="V24" s="67"/>
      <c r="W24" s="68"/>
      <c r="X24" s="68"/>
      <c r="Y24" s="71"/>
      <c r="Z24" s="67" t="s">
        <v>44</v>
      </c>
      <c r="AA24" s="72">
        <v>13</v>
      </c>
      <c r="AB24" s="73"/>
      <c r="AC24" s="74"/>
      <c r="AD24" s="73"/>
      <c r="AE24" s="74"/>
      <c r="AF24" s="73"/>
      <c r="AG24" s="74"/>
      <c r="AH24" s="94"/>
      <c r="AI24" s="78">
        <f>IF(B41="","",MAX(SUM(IF(F24=F$9,1,0)+IF(G24=G$9,1,0)+IF(H24=H$9,1,0)+IF(I24=I$9,1,0)+IF(J24=J$9,1,0)+IF(K24=K$9,1,0)+IF(L24=L$9,1,0)+IF(M24=M$9,1,0)+IF(N24=N$9,1,0)+IF(O24=O$9,1,0)+IF(P24=P$9,1,0)+IF(Q24=Q$9,1,0)+IF(R24=R$9,1,0)+IF(S24=S$9,1,0)+IF(T24=T$9,1,0)+IF(U24=U$9,1,0)+IF(V24=V$9,1,0)+IF(W24=W$9,1,0)+IF(X24=X$9,1,0)+IF(Y24=Y$9,1,0)+IF(AB24=AB$9,1,0)+IF(AD24=AD$9,1,0)+IF(AF24=AF$9,1,0)-ABS(AH24)),0))</f>
        <v>9</v>
      </c>
      <c r="AJ24" s="79">
        <f>IF(B40="","",SUM(IF(AA24,IF(Z24=Z$9,AA24,AA24+60),0),IF(AC24,IF(AB24=AB$9,AC24,AC24+60),0),IF(AE24,IF(AD24=AD$9,AE24,AE24+60),0),IF(AG24,IF(AF24=AF$9,AG24,AG24+60),0)))</f>
        <v>73</v>
      </c>
      <c r="AK24" s="80"/>
      <c r="AL24" s="81"/>
      <c r="AM24" s="82"/>
      <c r="AN24" s="89">
        <v>1</v>
      </c>
      <c r="AO24" s="84"/>
    </row>
    <row r="25" spans="1:41" s="85" customFormat="1" ht="12.75" customHeight="1" x14ac:dyDescent="0.2">
      <c r="A25" s="86">
        <v>16</v>
      </c>
      <c r="B25" s="87" t="s">
        <v>61</v>
      </c>
      <c r="C25" s="64" t="s">
        <v>62</v>
      </c>
      <c r="D25" s="93" t="s">
        <v>60</v>
      </c>
      <c r="E25" s="66" t="s">
        <v>43</v>
      </c>
      <c r="F25" s="67" t="s">
        <v>38</v>
      </c>
      <c r="G25" s="68" t="s">
        <v>40</v>
      </c>
      <c r="H25" s="68" t="s">
        <v>40</v>
      </c>
      <c r="I25" s="68" t="s">
        <v>40</v>
      </c>
      <c r="J25" s="68" t="s">
        <v>39</v>
      </c>
      <c r="K25" s="68" t="s">
        <v>40</v>
      </c>
      <c r="L25" s="68" t="s">
        <v>38</v>
      </c>
      <c r="M25" s="68" t="s">
        <v>39</v>
      </c>
      <c r="N25" s="70" t="s">
        <v>40</v>
      </c>
      <c r="O25" s="68" t="s">
        <v>38</v>
      </c>
      <c r="P25" s="68"/>
      <c r="Q25" s="68"/>
      <c r="R25" s="68"/>
      <c r="S25" s="68"/>
      <c r="T25" s="68"/>
      <c r="U25" s="68"/>
      <c r="V25" s="67"/>
      <c r="W25" s="68"/>
      <c r="X25" s="68"/>
      <c r="Y25" s="71"/>
      <c r="Z25" s="67" t="s">
        <v>41</v>
      </c>
      <c r="AA25" s="72">
        <v>2</v>
      </c>
      <c r="AB25" s="73"/>
      <c r="AC25" s="115"/>
      <c r="AD25" s="115"/>
      <c r="AE25" s="115"/>
      <c r="AF25" s="115"/>
      <c r="AG25" s="115"/>
      <c r="AH25" s="74"/>
      <c r="AI25" s="78">
        <f>IF(B47="","",MAX(SUM(IF(F25=F$9,1,0)+IF(G25=G$9,1,0)+IF(H25=H$9,1,0)+IF(I25=I$9,1,0)+IF(J25=J$9,1,0)+IF(K25=K$9,1,0)+IF(L25=L$9,1,0)+IF(M25=M$9,1,0)+IF(N25=N$9,1,0)+IF(O25=O$9,1,0)+IF(P25=P$9,1,0)+IF(Q25=Q$9,1,0)+IF(R25=R$9,1,0)+IF(S25=S$9,1,0)+IF(T25=T$9,1,0)+IF(U25=U$9,1,0)+IF(V25=V$9,1,0)+IF(W25=W$9,1,0)+IF(X25=X$9,1,0)+IF(Y25=Y$9,1,0)+IF(AB25=AB$9,1,0)+IF(AD25=AD$9,1,0)+IF(AF25=AF$9,1,0)-ABS(AH25)),0))</f>
        <v>7</v>
      </c>
      <c r="AJ25" s="79">
        <f>IF(B42="","",SUM(IF(AA25,IF(Z25=Z$9,AA25,AA25+60),0),IF(AC25,IF(AB25=AB$9,AC25,AC25+60),0),IF(AE25,IF(AD25=AD$9,AE25,AE25+60),0),IF(AG25,IF(AF25=AF$9,AG25,AG25+60),0)))</f>
        <v>2</v>
      </c>
      <c r="AK25" s="80"/>
      <c r="AL25" s="81"/>
      <c r="AM25" s="82"/>
      <c r="AN25" s="89">
        <v>2</v>
      </c>
      <c r="AO25" s="116"/>
    </row>
    <row r="26" spans="1:41" s="85" customFormat="1" ht="12.75" customHeight="1" x14ac:dyDescent="0.2">
      <c r="A26" s="86">
        <v>17</v>
      </c>
      <c r="B26" s="63" t="s">
        <v>63</v>
      </c>
      <c r="C26" s="64">
        <v>2</v>
      </c>
      <c r="D26" s="65" t="s">
        <v>60</v>
      </c>
      <c r="E26" s="66" t="s">
        <v>43</v>
      </c>
      <c r="F26" s="67" t="s">
        <v>38</v>
      </c>
      <c r="G26" s="68" t="s">
        <v>40</v>
      </c>
      <c r="H26" s="68" t="s">
        <v>40</v>
      </c>
      <c r="I26" s="68" t="s">
        <v>39</v>
      </c>
      <c r="J26" s="68" t="s">
        <v>39</v>
      </c>
      <c r="K26" s="68" t="s">
        <v>40</v>
      </c>
      <c r="L26" s="68" t="s">
        <v>44</v>
      </c>
      <c r="M26" s="68" t="s">
        <v>38</v>
      </c>
      <c r="N26" s="70" t="s">
        <v>40</v>
      </c>
      <c r="O26" s="68" t="s">
        <v>44</v>
      </c>
      <c r="P26" s="68"/>
      <c r="Q26" s="68"/>
      <c r="R26" s="68"/>
      <c r="S26" s="68"/>
      <c r="T26" s="68"/>
      <c r="U26" s="68"/>
      <c r="V26" s="67"/>
      <c r="W26" s="68"/>
      <c r="X26" s="68"/>
      <c r="Y26" s="71"/>
      <c r="Z26" s="67" t="s">
        <v>38</v>
      </c>
      <c r="AA26" s="72">
        <v>8</v>
      </c>
      <c r="AB26" s="73"/>
      <c r="AC26" s="115"/>
      <c r="AD26" s="115"/>
      <c r="AE26" s="115"/>
      <c r="AF26" s="115"/>
      <c r="AG26" s="115"/>
      <c r="AH26" s="74"/>
      <c r="AI26" s="78">
        <f>IF(B55="","",MAX(SUM(IF(F26=F$9,1,0)+IF(G26=G$9,1,0)+IF(H26=H$9,1,0)+IF(I26=I$9,1,0)+IF(J26=J$9,1,0)+IF(K26=K$9,1,0)+IF(L26=L$9,1,0)+IF(M26=M$9,1,0)+IF(N26=N$9,1,0)+IF(O26=O$9,1,0)+IF(P26=P$9,1,0)+IF(Q26=Q$9,1,0)+IF(R26=R$9,1,0)+IF(S26=S$9,1,0)+IF(T26=T$9,1,0)+IF(U26=U$9,1,0)+IF(V26=V$9,1,0)+IF(W26=W$9,1,0)+IF(X26=X$9,1,0)+IF(Y26=Y$9,1,0)+IF(AB26=AB$9,1,0)+IF(AD26=AD$9,1,0)+IF(AF26=AF$9,1,0)-ABS(AH26)),0))</f>
        <v>7</v>
      </c>
      <c r="AJ26" s="79">
        <f>IF(B54="","",SUM(IF(AA26,IF(Z26=Z$9,AA26,AA26+60),0),IF(AC26,IF(AB26=AB$9,AC26,AC26+60),0),IF(AE26,IF(AD26=AD$9,AE26,AE26+60),0),IF(AG26,IF(AF26=AF$9,AG26,AG26+60),0)))</f>
        <v>68</v>
      </c>
      <c r="AK26" s="117"/>
      <c r="AL26" s="118"/>
      <c r="AM26" s="119"/>
      <c r="AN26" s="89">
        <v>3</v>
      </c>
      <c r="AO26" s="84"/>
    </row>
    <row r="27" spans="1:41" s="85" customFormat="1" ht="12.75" customHeight="1" x14ac:dyDescent="0.2">
      <c r="A27" s="86">
        <v>18</v>
      </c>
      <c r="B27" s="114" t="s">
        <v>64</v>
      </c>
      <c r="C27" s="64">
        <v>1</v>
      </c>
      <c r="D27" s="64" t="s">
        <v>60</v>
      </c>
      <c r="E27" s="66" t="s">
        <v>37</v>
      </c>
      <c r="F27" s="67" t="s">
        <v>38</v>
      </c>
      <c r="G27" s="68" t="s">
        <v>39</v>
      </c>
      <c r="H27" s="68" t="s">
        <v>40</v>
      </c>
      <c r="I27" s="68" t="s">
        <v>40</v>
      </c>
      <c r="J27" s="68" t="s">
        <v>39</v>
      </c>
      <c r="K27" s="68" t="s">
        <v>40</v>
      </c>
      <c r="L27" s="68" t="s">
        <v>44</v>
      </c>
      <c r="M27" s="68" t="s">
        <v>39</v>
      </c>
      <c r="N27" s="70" t="s">
        <v>40</v>
      </c>
      <c r="O27" s="68" t="s">
        <v>41</v>
      </c>
      <c r="P27" s="68"/>
      <c r="Q27" s="68"/>
      <c r="R27" s="68"/>
      <c r="S27" s="68"/>
      <c r="T27" s="68"/>
      <c r="U27" s="68"/>
      <c r="V27" s="67"/>
      <c r="W27" s="68"/>
      <c r="X27" s="68"/>
      <c r="Y27" s="71"/>
      <c r="Z27" s="67" t="s">
        <v>44</v>
      </c>
      <c r="AA27" s="72">
        <v>24</v>
      </c>
      <c r="AB27" s="73"/>
      <c r="AC27" s="115"/>
      <c r="AD27" s="115"/>
      <c r="AE27" s="115"/>
      <c r="AF27" s="115"/>
      <c r="AG27" s="115"/>
      <c r="AH27" s="74"/>
      <c r="AI27" s="78">
        <f>IF(B57="","",MAX(SUM(IF(F27=F$9,1,0)+IF(G27=G$9,1,0)+IF(H27=H$9,1,0)+IF(I27=I$9,1,0)+IF(J27=J$9,1,0)+IF(K27=K$9,1,0)+IF(L27=L$9,1,0)+IF(M27=M$9,1,0)+IF(N27=N$9,1,0)+IF(O27=O$9,1,0)+IF(P27=P$9,1,0)+IF(Q27=Q$9,1,0)+IF(R27=R$9,1,0)+IF(S27=S$9,1,0)+IF(T27=T$9,1,0)+IF(U27=U$9,1,0)+IF(V27=V$9,1,0)+IF(W27=W$9,1,0)+IF(X27=X$9,1,0)+IF(Y27=Y$9,1,0)+IF(AB27=AB$9,1,0)+IF(AD27=AD$9,1,0)+IF(AF27=AF$9,1,0)-ABS(AH27)),0))</f>
        <v>6</v>
      </c>
      <c r="AJ27" s="79">
        <f>IF(B56="","",SUM(IF(AA27,IF(Z27=Z$9,AA27,AA27+60),0),IF(AC27,IF(AB27=AB$9,AC27,AC27+60),0),IF(AE27,IF(AD27=AD$9,AE27,AE27+60),0),IF(AG27,IF(AF27=AF$9,AG27,AG27+60),0)))</f>
        <v>84</v>
      </c>
      <c r="AK27" s="117"/>
      <c r="AL27" s="118"/>
      <c r="AM27" s="119"/>
      <c r="AN27" s="89">
        <v>4</v>
      </c>
      <c r="AO27" s="84"/>
    </row>
    <row r="28" spans="1:41" s="85" customFormat="1" ht="12.75" customHeight="1" thickBot="1" x14ac:dyDescent="0.25">
      <c r="A28" s="86">
        <v>19</v>
      </c>
      <c r="B28" s="63" t="s">
        <v>65</v>
      </c>
      <c r="C28" s="64"/>
      <c r="D28" s="65" t="s">
        <v>60</v>
      </c>
      <c r="E28" s="66" t="s">
        <v>43</v>
      </c>
      <c r="F28" s="67" t="s">
        <v>39</v>
      </c>
      <c r="G28" s="68" t="s">
        <v>40</v>
      </c>
      <c r="H28" s="68" t="s">
        <v>40</v>
      </c>
      <c r="I28" s="68" t="s">
        <v>39</v>
      </c>
      <c r="J28" s="68" t="s">
        <v>39</v>
      </c>
      <c r="K28" s="68" t="s">
        <v>40</v>
      </c>
      <c r="L28" s="68" t="s">
        <v>38</v>
      </c>
      <c r="M28" s="68" t="s">
        <v>39</v>
      </c>
      <c r="N28" s="68" t="s">
        <v>38</v>
      </c>
      <c r="O28" s="68" t="s">
        <v>39</v>
      </c>
      <c r="P28" s="68"/>
      <c r="Q28" s="68"/>
      <c r="R28" s="68"/>
      <c r="S28" s="68"/>
      <c r="T28" s="68"/>
      <c r="U28" s="68"/>
      <c r="V28" s="67"/>
      <c r="W28" s="68"/>
      <c r="X28" s="68"/>
      <c r="Y28" s="71"/>
      <c r="Z28" s="67" t="s">
        <v>41</v>
      </c>
      <c r="AA28" s="72">
        <v>5</v>
      </c>
      <c r="AB28" s="120"/>
      <c r="AC28" s="121"/>
      <c r="AD28" s="121"/>
      <c r="AE28" s="121"/>
      <c r="AF28" s="121"/>
      <c r="AG28" s="121"/>
      <c r="AH28" s="122"/>
      <c r="AI28" s="78">
        <f>IF(B56="","",MAX(SUM(IF(F28=F$9,1,0)+IF(G28=G$9,1,0)+IF(H28=H$9,1,0)+IF(I28=I$9,1,0)+IF(J28=J$9,1,0)+IF(K28=K$9,1,0)+IF(L28=L$9,1,0)+IF(M28=M$9,1,0)+IF(N28=N$9,1,0)+IF(O28=O$9,1,0)+IF(P28=P$9,1,0)+IF(Q28=Q$9,1,0)+IF(R28=R$9,1,0)+IF(S28=S$9,1,0)+IF(T28=T$9,1,0)+IF(U28=U$9,1,0)+IF(V28=V$9,1,0)+IF(W28=W$9,1,0)+IF(X28=X$9,1,0)+IF(Y28=Y$9,1,0)+IF(AB28=AB$9,1,0)+IF(AD28=AD$9,1,0)+IF(AF28=AF$9,1,0)-ABS(AH28)),0))</f>
        <v>5</v>
      </c>
      <c r="AJ28" s="79">
        <f>IF(B55="","",SUM(IF(AA28,IF(Z28=Z$9,AA28,AA28+60),0),IF(AC28,IF(AB28=AB$9,AC28,AC28+60),0),IF(AE28,IF(AD28=AD$9,AE28,AE28+60),0),IF(AG28,IF(AF28=AF$9,AG28,AG28+60),0)))</f>
        <v>5</v>
      </c>
      <c r="AK28" s="117"/>
      <c r="AL28" s="118"/>
      <c r="AM28" s="119"/>
      <c r="AN28" s="89">
        <v>5</v>
      </c>
      <c r="AO28" s="84"/>
    </row>
    <row r="29" spans="1:41" s="85" customFormat="1" ht="12.75" customHeight="1" x14ac:dyDescent="0.2">
      <c r="A29" s="86">
        <v>20</v>
      </c>
      <c r="B29" s="114" t="s">
        <v>66</v>
      </c>
      <c r="C29" s="64"/>
      <c r="D29" s="65" t="s">
        <v>60</v>
      </c>
      <c r="E29" s="66" t="s">
        <v>43</v>
      </c>
      <c r="F29" s="67" t="s">
        <v>38</v>
      </c>
      <c r="G29" s="68" t="s">
        <v>40</v>
      </c>
      <c r="H29" s="68" t="s">
        <v>38</v>
      </c>
      <c r="I29" s="68" t="s">
        <v>40</v>
      </c>
      <c r="J29" s="68" t="s">
        <v>38</v>
      </c>
      <c r="K29" s="68" t="s">
        <v>40</v>
      </c>
      <c r="L29" s="68" t="s">
        <v>38</v>
      </c>
      <c r="M29" s="68" t="s">
        <v>38</v>
      </c>
      <c r="N29" s="70" t="s">
        <v>39</v>
      </c>
      <c r="O29" s="68" t="s">
        <v>44</v>
      </c>
      <c r="P29" s="68"/>
      <c r="Q29" s="68"/>
      <c r="R29" s="68"/>
      <c r="S29" s="68"/>
      <c r="T29" s="68"/>
      <c r="U29" s="68"/>
      <c r="V29" s="67"/>
      <c r="W29" s="68"/>
      <c r="X29" s="68"/>
      <c r="Y29" s="71"/>
      <c r="Z29" s="67" t="s">
        <v>44</v>
      </c>
      <c r="AA29" s="72">
        <v>4</v>
      </c>
      <c r="AB29" s="73"/>
      <c r="AC29" s="115"/>
      <c r="AD29" s="115"/>
      <c r="AE29" s="115"/>
      <c r="AF29" s="115"/>
      <c r="AG29" s="115"/>
      <c r="AH29" s="74"/>
      <c r="AI29" s="78">
        <f>IF(B53="","",MAX(SUM(IF(F29=F$9,1,0)+IF(G29=G$9,1,0)+IF(H29=H$9,1,0)+IF(I29=I$9,1,0)+IF(J29=J$9,1,0)+IF(K29=K$9,1,0)+IF(L29=L$9,1,0)+IF(M29=M$9,1,0)+IF(N29=N$9,1,0)+IF(O29=O$9,1,0)+IF(P29=P$9,1,0)+IF(Q29=Q$9,1,0)+IF(R29=R$9,1,0)+IF(S29=S$9,1,0)+IF(T29=T$9,1,0)+IF(U29=U$9,1,0)+IF(V29=V$9,1,0)+IF(W29=W$9,1,0)+IF(X29=X$9,1,0)+IF(Y29=Y$9,1,0)+IF(AB29=AB$9,1,0)+IF(AD29=AD$9,1,0)+IF(AF29=AF$9,1,0)-ABS(AH29)),0))</f>
        <v>5</v>
      </c>
      <c r="AJ29" s="79">
        <f>IF(B52="","",SUM(IF(AA29,IF(Z29=Z$9,AA29,AA29+60),0),IF(AC29,IF(AB29=AB$9,AC29,AC29+60),0),IF(AE29,IF(AD29=AD$9,AE29,AE29+60),0),IF(AG29,IF(AF29=AF$9,AG29,AG29+60),0)))</f>
        <v>64</v>
      </c>
      <c r="AK29" s="117"/>
      <c r="AL29" s="118"/>
      <c r="AM29" s="119"/>
      <c r="AN29" s="89">
        <v>6</v>
      </c>
      <c r="AO29" s="84"/>
    </row>
    <row r="30" spans="1:41" ht="12.75" customHeight="1" x14ac:dyDescent="0.2">
      <c r="A30" s="86">
        <v>21</v>
      </c>
      <c r="B30" s="63" t="s">
        <v>67</v>
      </c>
      <c r="C30" s="64"/>
      <c r="D30" s="65" t="s">
        <v>60</v>
      </c>
      <c r="E30" s="66" t="s">
        <v>43</v>
      </c>
      <c r="F30" s="105" t="s">
        <v>39</v>
      </c>
      <c r="G30" s="106" t="s">
        <v>39</v>
      </c>
      <c r="H30" s="106" t="s">
        <v>38</v>
      </c>
      <c r="I30" s="106" t="s">
        <v>39</v>
      </c>
      <c r="J30" s="106" t="s">
        <v>38</v>
      </c>
      <c r="K30" s="106" t="s">
        <v>40</v>
      </c>
      <c r="L30" s="106" t="s">
        <v>44</v>
      </c>
      <c r="M30" s="106" t="s">
        <v>38</v>
      </c>
      <c r="N30" s="107" t="s">
        <v>38</v>
      </c>
      <c r="O30" s="106" t="s">
        <v>38</v>
      </c>
      <c r="P30" s="106"/>
      <c r="Q30" s="106"/>
      <c r="R30" s="106"/>
      <c r="S30" s="106"/>
      <c r="T30" s="106"/>
      <c r="U30" s="106"/>
      <c r="V30" s="105"/>
      <c r="W30" s="106"/>
      <c r="X30" s="106"/>
      <c r="Y30" s="108"/>
      <c r="Z30" s="105" t="s">
        <v>44</v>
      </c>
      <c r="AA30" s="109">
        <v>6</v>
      </c>
      <c r="AB30" s="123"/>
      <c r="AC30" s="124"/>
      <c r="AD30" s="124"/>
      <c r="AE30" s="124"/>
      <c r="AF30" s="124"/>
      <c r="AG30" s="124"/>
      <c r="AH30" s="125"/>
      <c r="AI30" s="78">
        <f>IF(B54="","",MAX(SUM(IF(F30=F$9,1,0)+IF(G30=G$9,1,0)+IF(H30=H$9,1,0)+IF(I30=I$9,1,0)+IF(J30=J$9,1,0)+IF(K30=K$9,1,0)+IF(L30=L$9,1,0)+IF(M30=M$9,1,0)+IF(N30=N$9,1,0)+IF(O30=O$9,1,0)+IF(P30=P$9,1,0)+IF(Q30=Q$9,1,0)+IF(R30=R$9,1,0)+IF(S30=S$9,1,0)+IF(T30=T$9,1,0)+IF(U30=U$9,1,0)+IF(V30=V$9,1,0)+IF(W30=W$9,1,0)+IF(X30=X$9,1,0)+IF(Y30=Y$9,1,0)+IF(AB30=AB$9,1,0)+IF(AD30=AD$9,1,0)+IF(AF30=AF$9,1,0)-ABS(AH30)),0))</f>
        <v>5</v>
      </c>
      <c r="AJ30" s="79">
        <f>IF(B53="","",SUM(IF(AA30,IF(Z30=Z$9,AA30,AA30+60),0),IF(AC30,IF(AB30=AB$9,AC30,AC30+60),0),IF(AE30,IF(AD30=AD$9,AE30,AE30+60),0),IF(AG30,IF(AF30=AF$9,AG30,AG30+60),0)))</f>
        <v>66</v>
      </c>
      <c r="AK30" s="117"/>
      <c r="AL30" s="118"/>
      <c r="AM30" s="119"/>
      <c r="AN30" s="89">
        <v>7</v>
      </c>
      <c r="AO30" s="126"/>
    </row>
    <row r="31" spans="1:41" ht="12.75" customHeight="1" x14ac:dyDescent="0.2">
      <c r="A31" s="86">
        <v>22</v>
      </c>
      <c r="B31" s="127" t="s">
        <v>68</v>
      </c>
      <c r="C31" s="64">
        <v>3</v>
      </c>
      <c r="D31" s="93" t="s">
        <v>60</v>
      </c>
      <c r="E31" s="128" t="s">
        <v>43</v>
      </c>
      <c r="F31" s="67" t="s">
        <v>39</v>
      </c>
      <c r="G31" s="68" t="s">
        <v>40</v>
      </c>
      <c r="H31" s="68" t="s">
        <v>39</v>
      </c>
      <c r="I31" s="68" t="s">
        <v>40</v>
      </c>
      <c r="J31" s="68" t="s">
        <v>39</v>
      </c>
      <c r="K31" s="68" t="s">
        <v>40</v>
      </c>
      <c r="L31" s="68" t="s">
        <v>39</v>
      </c>
      <c r="M31" s="68" t="s">
        <v>44</v>
      </c>
      <c r="N31" s="70" t="s">
        <v>40</v>
      </c>
      <c r="O31" s="68" t="s">
        <v>38</v>
      </c>
      <c r="P31" s="68"/>
      <c r="Q31" s="68"/>
      <c r="R31" s="68"/>
      <c r="S31" s="68"/>
      <c r="T31" s="68"/>
      <c r="U31" s="68"/>
      <c r="V31" s="67"/>
      <c r="W31" s="68"/>
      <c r="X31" s="68"/>
      <c r="Y31" s="71"/>
      <c r="Z31" s="67" t="s">
        <v>69</v>
      </c>
      <c r="AA31" s="72">
        <v>7</v>
      </c>
      <c r="AB31" s="73"/>
      <c r="AC31" s="115"/>
      <c r="AD31" s="115"/>
      <c r="AE31" s="115"/>
      <c r="AF31" s="115"/>
      <c r="AG31" s="115"/>
      <c r="AH31" s="74"/>
      <c r="AI31" s="78">
        <f>IF(B55="","",MAX(SUM(IF(F31=F$9,1,0)+IF(G31=G$9,1,0)+IF(H31=H$9,1,0)+IF(I31=I$9,1,0)+IF(J31=J$9,1,0)+IF(K31=K$9,1,0)+IF(L31=L$9,1,0)+IF(M31=M$9,1,0)+IF(N31=N$9,1,0)+IF(O31=O$9,1,0)+IF(P31=P$9,1,0)+IF(Q31=Q$9,1,0)+IF(R31=R$9,1,0)+IF(S31=S$9,1,0)+IF(T31=T$9,1,0)+IF(U31=U$9,1,0)+IF(V31=V$9,1,0)+IF(W31=W$9,1,0)+IF(X31=X$9,1,0)+IF(Y31=Y$9,1,0)+IF(AB31=AB$9,1,0)+IF(AD31=AD$9,1,0)+IF(AF31=AF$9,1,0)-ABS(AH31)),0))</f>
        <v>5</v>
      </c>
      <c r="AJ31" s="79">
        <f>IF(B54="","",SUM(IF(AA31,IF(Z31=Z$9,AA31,AA31+60),0),IF(AC31,IF(AB31=AB$9,AC31,AC31+60),0),IF(AE31,IF(AD31=AD$9,AE31,AE31+60),0),IF(AG31,IF(AF31=AF$9,AG31,AG31+60),0)))</f>
        <v>67</v>
      </c>
      <c r="AK31" s="117"/>
      <c r="AL31" s="118"/>
      <c r="AM31" s="119"/>
      <c r="AN31" s="89">
        <v>8</v>
      </c>
      <c r="AO31" s="126"/>
    </row>
    <row r="32" spans="1:41" ht="12.75" customHeight="1" x14ac:dyDescent="0.2">
      <c r="A32" s="86">
        <v>23</v>
      </c>
      <c r="B32" s="90" t="s">
        <v>70</v>
      </c>
      <c r="C32" s="98"/>
      <c r="D32" s="65" t="s">
        <v>60</v>
      </c>
      <c r="E32" s="66" t="s">
        <v>43</v>
      </c>
      <c r="F32" s="67" t="s">
        <v>38</v>
      </c>
      <c r="G32" s="68" t="s">
        <v>40</v>
      </c>
      <c r="H32" s="68" t="s">
        <v>39</v>
      </c>
      <c r="I32" s="68" t="s">
        <v>39</v>
      </c>
      <c r="J32" s="68" t="s">
        <v>38</v>
      </c>
      <c r="K32" s="68" t="s">
        <v>40</v>
      </c>
      <c r="L32" s="68" t="s">
        <v>39</v>
      </c>
      <c r="M32" s="68" t="s">
        <v>38</v>
      </c>
      <c r="N32" s="70" t="s">
        <v>38</v>
      </c>
      <c r="O32" s="68" t="s">
        <v>39</v>
      </c>
      <c r="P32" s="68"/>
      <c r="Q32" s="68"/>
      <c r="R32" s="68"/>
      <c r="S32" s="68"/>
      <c r="T32" s="68"/>
      <c r="U32" s="68"/>
      <c r="V32" s="67"/>
      <c r="W32" s="68"/>
      <c r="X32" s="68"/>
      <c r="Y32" s="71"/>
      <c r="Z32" s="67" t="s">
        <v>44</v>
      </c>
      <c r="AA32" s="72">
        <v>11</v>
      </c>
      <c r="AB32" s="73"/>
      <c r="AC32" s="115"/>
      <c r="AD32" s="115"/>
      <c r="AE32" s="115"/>
      <c r="AF32" s="115"/>
      <c r="AG32" s="115"/>
      <c r="AH32" s="74"/>
      <c r="AI32" s="78">
        <f>IF(B54="","",MAX(SUM(IF(F32=F$9,1,0)+IF(G32=G$9,1,0)+IF(H32=H$9,1,0)+IF(I32=I$9,1,0)+IF(J32=J$9,1,0)+IF(K32=K$9,1,0)+IF(L32=L$9,1,0)+IF(M32=M$9,1,0)+IF(N32=N$9,1,0)+IF(O32=O$9,1,0)+IF(P32=P$9,1,0)+IF(Q32=Q$9,1,0)+IF(R32=R$9,1,0)+IF(S32=S$9,1,0)+IF(T32=T$9,1,0)+IF(U32=U$9,1,0)+IF(V32=V$9,1,0)+IF(W32=W$9,1,0)+IF(X32=X$9,1,0)+IF(Y32=Y$9,1,0)+IF(AB32=AB$9,1,0)+IF(AD32=AD$9,1,0)+IF(AF32=AF$9,1,0)-ABS(AH32)),0))</f>
        <v>5</v>
      </c>
      <c r="AJ32" s="79">
        <f>IF(B53="","",SUM(IF(AA32,IF(Z32=Z$9,AA32,AA32+60),0),IF(AC32,IF(AB32=AB$9,AC32,AC32+60),0),IF(AE32,IF(AD32=AD$9,AE32,AE32+60),0),IF(AG32,IF(AF32=AF$9,AG32,AG32+60),0)))</f>
        <v>71</v>
      </c>
      <c r="AK32" s="117"/>
      <c r="AL32" s="118"/>
      <c r="AM32" s="119"/>
      <c r="AN32" s="89">
        <v>9</v>
      </c>
      <c r="AO32" s="126"/>
    </row>
    <row r="33" spans="1:41" ht="12.75" customHeight="1" x14ac:dyDescent="0.2">
      <c r="A33" s="86">
        <v>24</v>
      </c>
      <c r="B33" s="87" t="s">
        <v>71</v>
      </c>
      <c r="C33" s="129"/>
      <c r="D33" s="93" t="s">
        <v>60</v>
      </c>
      <c r="E33" s="66" t="s">
        <v>43</v>
      </c>
      <c r="F33" s="67" t="s">
        <v>38</v>
      </c>
      <c r="G33" s="68" t="s">
        <v>39</v>
      </c>
      <c r="H33" s="68" t="s">
        <v>38</v>
      </c>
      <c r="I33" s="68" t="s">
        <v>40</v>
      </c>
      <c r="J33" s="68" t="s">
        <v>38</v>
      </c>
      <c r="K33" s="68" t="s">
        <v>40</v>
      </c>
      <c r="L33" s="68" t="s">
        <v>39</v>
      </c>
      <c r="M33" s="68" t="s">
        <v>38</v>
      </c>
      <c r="N33" s="70" t="s">
        <v>39</v>
      </c>
      <c r="O33" s="68" t="s">
        <v>40</v>
      </c>
      <c r="P33" s="68"/>
      <c r="Q33" s="68"/>
      <c r="R33" s="68"/>
      <c r="S33" s="68"/>
      <c r="T33" s="68"/>
      <c r="U33" s="68"/>
      <c r="V33" s="67"/>
      <c r="W33" s="68"/>
      <c r="X33" s="68"/>
      <c r="Y33" s="71"/>
      <c r="Z33" s="67" t="s">
        <v>41</v>
      </c>
      <c r="AA33" s="72">
        <v>2</v>
      </c>
      <c r="AB33" s="73"/>
      <c r="AC33" s="115"/>
      <c r="AD33" s="115"/>
      <c r="AE33" s="115"/>
      <c r="AF33" s="115"/>
      <c r="AG33" s="115"/>
      <c r="AH33" s="74"/>
      <c r="AI33" s="78">
        <f>IF(B48="","",MAX(SUM(IF(F33=F$9,1,0)+IF(G33=G$9,1,0)+IF(H33=H$9,1,0)+IF(I33=I$9,1,0)+IF(J33=J$9,1,0)+IF(K33=K$9,1,0)+IF(L33=L$9,1,0)+IF(M33=M$9,1,0)+IF(N33=N$9,1,0)+IF(O33=O$9,1,0)+IF(P33=P$9,1,0)+IF(Q33=Q$9,1,0)+IF(R33=R$9,1,0)+IF(S33=S$9,1,0)+IF(T33=T$9,1,0)+IF(U33=U$9,1,0)+IF(V33=V$9,1,0)+IF(W33=W$9,1,0)+IF(X33=X$9,1,0)+IF(Y33=Y$9,1,0)+IF(AB33=AB$9,1,0)+IF(AD33=AD$9,1,0)+IF(AF33=AF$9,1,0)-ABS(AH33)),0))</f>
        <v>4</v>
      </c>
      <c r="AJ33" s="79">
        <f>IF(B47="","",SUM(IF(AA33,IF(Z33=Z$9,AA33,AA33+60),0),IF(AC33,IF(AB33=AB$9,AC33,AC33+60),0),IF(AE33,IF(AD33=AD$9,AE33,AE33+60),0),IF(AG33,IF(AF33=AF$9,AG33,AG33+60),0)))</f>
        <v>2</v>
      </c>
      <c r="AK33" s="117"/>
      <c r="AL33" s="118"/>
      <c r="AM33" s="119"/>
      <c r="AN33" s="89">
        <v>10</v>
      </c>
      <c r="AO33" s="126"/>
    </row>
    <row r="34" spans="1:41" ht="12.75" customHeight="1" x14ac:dyDescent="0.2">
      <c r="A34" s="86">
        <v>25</v>
      </c>
      <c r="B34" s="90" t="s">
        <v>72</v>
      </c>
      <c r="C34" s="98"/>
      <c r="D34" s="65" t="s">
        <v>60</v>
      </c>
      <c r="E34" s="130" t="s">
        <v>43</v>
      </c>
      <c r="F34" s="67" t="s">
        <v>38</v>
      </c>
      <c r="G34" s="68" t="s">
        <v>40</v>
      </c>
      <c r="H34" s="68" t="s">
        <v>38</v>
      </c>
      <c r="I34" s="68" t="s">
        <v>39</v>
      </c>
      <c r="J34" s="68" t="s">
        <v>39</v>
      </c>
      <c r="K34" s="68" t="s">
        <v>39</v>
      </c>
      <c r="L34" s="68" t="s">
        <v>40</v>
      </c>
      <c r="M34" s="68" t="s">
        <v>39</v>
      </c>
      <c r="N34" s="70" t="s">
        <v>44</v>
      </c>
      <c r="O34" s="68" t="s">
        <v>39</v>
      </c>
      <c r="P34" s="68"/>
      <c r="Q34" s="68"/>
      <c r="R34" s="68"/>
      <c r="S34" s="68"/>
      <c r="T34" s="68"/>
      <c r="U34" s="68"/>
      <c r="V34" s="67"/>
      <c r="W34" s="68"/>
      <c r="X34" s="68"/>
      <c r="Y34" s="71"/>
      <c r="Z34" s="67" t="s">
        <v>39</v>
      </c>
      <c r="AA34" s="72">
        <v>1</v>
      </c>
      <c r="AB34" s="73"/>
      <c r="AC34" s="115"/>
      <c r="AD34" s="115"/>
      <c r="AE34" s="115"/>
      <c r="AF34" s="115"/>
      <c r="AG34" s="115"/>
      <c r="AH34" s="74"/>
      <c r="AI34" s="78">
        <f>IF(B54="","",MAX(SUM(IF(F34=F$9,1,0)+IF(G34=G$9,1,0)+IF(H34=H$9,1,0)+IF(I34=I$9,1,0)+IF(J34=J$9,1,0)+IF(K34=K$9,1,0)+IF(L34=L$9,1,0)+IF(M34=M$9,1,0)+IF(N34=N$9,1,0)+IF(O34=O$9,1,0)+IF(P34=P$9,1,0)+IF(Q34=Q$9,1,0)+IF(R34=R$9,1,0)+IF(S34=S$9,1,0)+IF(T34=T$9,1,0)+IF(U34=U$9,1,0)+IF(V34=V$9,1,0)+IF(W34=W$9,1,0)+IF(X34=X$9,1,0)+IF(Y34=Y$9,1,0)+IF(AB34=AB$9,1,0)+IF(AD34=AD$9,1,0)+IF(AF34=AF$9,1,0)-ABS(AH34)),0))</f>
        <v>3</v>
      </c>
      <c r="AJ34" s="79">
        <f>IF(B53="","",SUM(IF(AA34,IF(Z34=Z$9,AA34,AA34+60),0),IF(AC34,IF(AB34=AB$9,AC34,AC34+60),0),IF(AE34,IF(AD34=AD$9,AE34,AE34+60),0),IF(AG34,IF(AF34=AF$9,AG34,AG34+60),0)))</f>
        <v>61</v>
      </c>
      <c r="AK34" s="117"/>
      <c r="AL34" s="118"/>
      <c r="AM34" s="119"/>
      <c r="AN34" s="89">
        <v>11</v>
      </c>
      <c r="AO34" s="126"/>
    </row>
    <row r="35" spans="1:41" ht="12.75" customHeight="1" x14ac:dyDescent="0.2">
      <c r="A35" s="86">
        <v>26</v>
      </c>
      <c r="B35" s="63" t="s">
        <v>73</v>
      </c>
      <c r="C35" s="129"/>
      <c r="D35" s="65" t="s">
        <v>60</v>
      </c>
      <c r="E35" s="66" t="s">
        <v>37</v>
      </c>
      <c r="F35" s="105" t="s">
        <v>39</v>
      </c>
      <c r="G35" s="106" t="s">
        <v>39</v>
      </c>
      <c r="H35" s="106" t="s">
        <v>38</v>
      </c>
      <c r="I35" s="106" t="s">
        <v>39</v>
      </c>
      <c r="J35" s="106" t="s">
        <v>39</v>
      </c>
      <c r="K35" s="106" t="s">
        <v>39</v>
      </c>
      <c r="L35" s="106" t="s">
        <v>53</v>
      </c>
      <c r="M35" s="106" t="s">
        <v>39</v>
      </c>
      <c r="N35" s="107" t="s">
        <v>38</v>
      </c>
      <c r="O35" s="106" t="s">
        <v>39</v>
      </c>
      <c r="P35" s="106"/>
      <c r="Q35" s="106"/>
      <c r="R35" s="106"/>
      <c r="S35" s="106"/>
      <c r="T35" s="106"/>
      <c r="U35" s="106"/>
      <c r="V35" s="105"/>
      <c r="W35" s="106"/>
      <c r="X35" s="106"/>
      <c r="Y35" s="108"/>
      <c r="Z35" s="105" t="s">
        <v>39</v>
      </c>
      <c r="AA35" s="109">
        <v>1</v>
      </c>
      <c r="AB35" s="73"/>
      <c r="AC35" s="115"/>
      <c r="AD35" s="115"/>
      <c r="AE35" s="115"/>
      <c r="AF35" s="115"/>
      <c r="AG35" s="115"/>
      <c r="AH35" s="74"/>
      <c r="AI35" s="78">
        <f>IF(B54="","",MAX(SUM(IF(F35=F$9,1,0)+IF(G35=G$9,1,0)+IF(H35=H$9,1,0)+IF(I35=I$9,1,0)+IF(J35=J$9,1,0)+IF(K35=K$9,1,0)+IF(L35=L$9,1,0)+IF(M35=M$9,1,0)+IF(N35=N$9,1,0)+IF(O35=O$9,1,0)+IF(P35=P$9,1,0)+IF(Q35=Q$9,1,0)+IF(R35=R$9,1,0)+IF(S35=S$9,1,0)+IF(T35=T$9,1,0)+IF(U35=U$9,1,0)+IF(V35=V$9,1,0)+IF(W35=W$9,1,0)+IF(X35=X$9,1,0)+IF(Y35=Y$9,1,0)+IF(AB35=AB$9,1,0)+IF(AD35=AD$9,1,0)+IF(AF35=AF$9,1,0)-ABS(AH35)),0))</f>
        <v>2</v>
      </c>
      <c r="AJ35" s="79">
        <f>IF(B53="","",SUM(IF(AA35,IF(Z35=Z$9,AA35,AA35+60),0),IF(AC35,IF(AB35=AB$9,AC35,AC35+60),0),IF(AE35,IF(AD35=AD$9,AE35,AE35+60),0),IF(AG35,IF(AF35=AF$9,AG35,AG35+60),0)))</f>
        <v>61</v>
      </c>
      <c r="AK35" s="117"/>
      <c r="AL35" s="118"/>
      <c r="AM35" s="119"/>
      <c r="AN35" s="89">
        <v>12</v>
      </c>
      <c r="AO35" s="126"/>
    </row>
    <row r="36" spans="1:41" ht="12.75" hidden="1" customHeight="1" x14ac:dyDescent="0.2">
      <c r="A36" s="86">
        <v>34</v>
      </c>
      <c r="B36" s="131"/>
      <c r="C36" s="64"/>
      <c r="D36" s="88"/>
      <c r="E36" s="66"/>
      <c r="F36" s="67"/>
      <c r="G36" s="68"/>
      <c r="H36" s="68"/>
      <c r="I36" s="68"/>
      <c r="J36" s="68"/>
      <c r="K36" s="68"/>
      <c r="L36" s="68"/>
      <c r="M36" s="68"/>
      <c r="N36" s="70"/>
      <c r="O36" s="68"/>
      <c r="P36" s="68"/>
      <c r="Q36" s="68"/>
      <c r="R36" s="68"/>
      <c r="S36" s="68"/>
      <c r="T36" s="68"/>
      <c r="U36" s="68"/>
      <c r="V36" s="67"/>
      <c r="W36" s="68"/>
      <c r="X36" s="68"/>
      <c r="Y36" s="71"/>
      <c r="Z36" s="67"/>
      <c r="AA36" s="72"/>
      <c r="AB36" s="73"/>
      <c r="AC36" s="115"/>
      <c r="AD36" s="115"/>
      <c r="AE36" s="115"/>
      <c r="AF36" s="115"/>
      <c r="AG36" s="115"/>
      <c r="AH36" s="74"/>
      <c r="AI36" s="78">
        <f t="shared" ref="AI36:AI39" si="0">IF(B68="","",MAX(SUM(IF(F36=F$9,1,0)+IF(G36=G$9,1,0)+IF(H36=H$9,1,0)+IF(I36=I$9,1,0)+IF(J36=J$9,1,0)+IF(K36=K$9,1,0)+IF(L36=L$9,1,0)+IF(M36=M$9,1,0)+IF(N36=N$9,1,0)+IF(O36=O$9,1,0)+IF(P36=P$9,1,0)+IF(Q36=Q$9,1,0)+IF(R36=R$9,1,0)+IF(S36=S$9,1,0)+IF(T36=T$9,1,0)+IF(U36=U$9,1,0)+IF(V36=V$9,1,0)+IF(W36=W$9,1,0)+IF(X36=X$9,1,0)+IF(Y36=Y$9,1,0)+IF(AB36=AB$9,1,0)+IF(AD36=AD$9,1,0)+IF(AF36=AF$9,1,0)-ABS(AH36)),0))</f>
        <v>0</v>
      </c>
      <c r="AJ36" s="79">
        <f t="shared" ref="AJ36:AJ39" si="1">IF(B72="","",SUM(IF(AA36,IF(Z36=Z$9,AA36,AA36+60),0),IF(AC36,IF(AB36=AB$9,AC36,AC36+60),0),IF(AE36,IF(AD36=AD$9,AE36,AE36+60),0),IF(AG36,IF(AF36=AF$9,AG36,AG36+60),0)))</f>
        <v>0</v>
      </c>
      <c r="AK36" s="117"/>
      <c r="AL36" s="118"/>
      <c r="AM36" s="119"/>
      <c r="AN36" s="89"/>
      <c r="AO36" s="132"/>
    </row>
    <row r="37" spans="1:41" ht="12.75" hidden="1" customHeight="1" x14ac:dyDescent="0.2">
      <c r="A37" s="86">
        <v>35</v>
      </c>
      <c r="B37" s="114"/>
      <c r="C37" s="64"/>
      <c r="D37" s="93"/>
      <c r="E37" s="66"/>
      <c r="F37" s="67"/>
      <c r="G37" s="68"/>
      <c r="H37" s="68"/>
      <c r="I37" s="68"/>
      <c r="J37" s="68"/>
      <c r="K37" s="68"/>
      <c r="L37" s="68"/>
      <c r="M37" s="68"/>
      <c r="N37" s="70"/>
      <c r="O37" s="68"/>
      <c r="P37" s="68"/>
      <c r="Q37" s="68"/>
      <c r="R37" s="68"/>
      <c r="S37" s="68"/>
      <c r="T37" s="68"/>
      <c r="U37" s="68"/>
      <c r="V37" s="67"/>
      <c r="W37" s="68"/>
      <c r="X37" s="68"/>
      <c r="Y37" s="71"/>
      <c r="Z37" s="67"/>
      <c r="AA37" s="72"/>
      <c r="AB37" s="73"/>
      <c r="AC37" s="115"/>
      <c r="AD37" s="115"/>
      <c r="AE37" s="115"/>
      <c r="AF37" s="115"/>
      <c r="AG37" s="115"/>
      <c r="AH37" s="74"/>
      <c r="AI37" s="78">
        <f t="shared" si="0"/>
        <v>0</v>
      </c>
      <c r="AJ37" s="79">
        <f t="shared" si="1"/>
        <v>0</v>
      </c>
      <c r="AK37" s="117"/>
      <c r="AL37" s="118"/>
      <c r="AM37" s="119"/>
      <c r="AN37" s="89"/>
      <c r="AO37" s="126"/>
    </row>
    <row r="38" spans="1:41" ht="12.75" hidden="1" customHeight="1" x14ac:dyDescent="0.2">
      <c r="A38" s="86">
        <v>36</v>
      </c>
      <c r="B38" s="133"/>
      <c r="C38" s="64"/>
      <c r="D38" s="88"/>
      <c r="E38" s="128"/>
      <c r="F38" s="67"/>
      <c r="G38" s="68"/>
      <c r="H38" s="68"/>
      <c r="I38" s="68"/>
      <c r="J38" s="68"/>
      <c r="K38" s="68"/>
      <c r="L38" s="68"/>
      <c r="M38" s="68"/>
      <c r="N38" s="70"/>
      <c r="O38" s="68"/>
      <c r="P38" s="68"/>
      <c r="Q38" s="68"/>
      <c r="R38" s="68"/>
      <c r="S38" s="68"/>
      <c r="T38" s="68"/>
      <c r="U38" s="68"/>
      <c r="V38" s="67"/>
      <c r="W38" s="68"/>
      <c r="X38" s="68"/>
      <c r="Y38" s="71"/>
      <c r="Z38" s="67"/>
      <c r="AA38" s="72"/>
      <c r="AB38" s="73"/>
      <c r="AC38" s="115"/>
      <c r="AD38" s="115"/>
      <c r="AE38" s="115"/>
      <c r="AF38" s="115"/>
      <c r="AG38" s="115"/>
      <c r="AH38" s="74"/>
      <c r="AI38" s="78">
        <f t="shared" si="0"/>
        <v>0</v>
      </c>
      <c r="AJ38" s="79">
        <f t="shared" si="1"/>
        <v>0</v>
      </c>
      <c r="AK38" s="117"/>
      <c r="AL38" s="118"/>
      <c r="AM38" s="119"/>
      <c r="AN38" s="89"/>
      <c r="AO38" s="126"/>
    </row>
    <row r="39" spans="1:41" ht="12.75" hidden="1" customHeight="1" x14ac:dyDescent="0.2">
      <c r="A39" s="86">
        <v>37</v>
      </c>
      <c r="B39" s="134"/>
      <c r="C39" s="98"/>
      <c r="D39" s="135"/>
      <c r="E39" s="66"/>
      <c r="F39" s="67"/>
      <c r="G39" s="68"/>
      <c r="H39" s="68"/>
      <c r="I39" s="68"/>
      <c r="J39" s="68"/>
      <c r="K39" s="68"/>
      <c r="L39" s="68"/>
      <c r="M39" s="68"/>
      <c r="N39" s="70"/>
      <c r="O39" s="68"/>
      <c r="P39" s="68"/>
      <c r="Q39" s="68"/>
      <c r="R39" s="68"/>
      <c r="S39" s="68"/>
      <c r="T39" s="68"/>
      <c r="U39" s="68"/>
      <c r="V39" s="67"/>
      <c r="W39" s="68"/>
      <c r="X39" s="68"/>
      <c r="Y39" s="71"/>
      <c r="Z39" s="67"/>
      <c r="AA39" s="72"/>
      <c r="AB39" s="73"/>
      <c r="AC39" s="115"/>
      <c r="AD39" s="115"/>
      <c r="AE39" s="115"/>
      <c r="AF39" s="115"/>
      <c r="AG39" s="115"/>
      <c r="AH39" s="74"/>
      <c r="AI39" s="78">
        <f t="shared" si="0"/>
        <v>0</v>
      </c>
      <c r="AJ39" s="79">
        <f t="shared" si="1"/>
        <v>0</v>
      </c>
      <c r="AK39" s="117"/>
      <c r="AL39" s="118"/>
      <c r="AM39" s="119"/>
      <c r="AN39" s="89"/>
      <c r="AO39" s="126"/>
    </row>
    <row r="40" spans="1:41" ht="12.75" hidden="1" customHeight="1" thickBot="1" x14ac:dyDescent="0.25">
      <c r="A40" s="86">
        <v>38</v>
      </c>
      <c r="B40" s="136" t="s">
        <v>74</v>
      </c>
      <c r="C40" s="137"/>
      <c r="D40" s="93" t="s">
        <v>75</v>
      </c>
      <c r="E40" s="138" t="s">
        <v>43</v>
      </c>
      <c r="F40" s="67"/>
      <c r="G40" s="68"/>
      <c r="H40" s="68"/>
      <c r="I40" s="68"/>
      <c r="J40" s="68"/>
      <c r="K40" s="68"/>
      <c r="L40" s="68"/>
      <c r="M40" s="68"/>
      <c r="N40" s="70"/>
      <c r="O40" s="68"/>
      <c r="P40" s="68"/>
      <c r="Q40" s="68"/>
      <c r="R40" s="68"/>
      <c r="S40" s="68"/>
      <c r="T40" s="68"/>
      <c r="U40" s="68"/>
      <c r="V40" s="67"/>
      <c r="W40" s="68"/>
      <c r="X40" s="68"/>
      <c r="Y40" s="71"/>
      <c r="Z40" s="67"/>
      <c r="AA40" s="72"/>
      <c r="AB40" s="120"/>
      <c r="AC40" s="121"/>
      <c r="AD40" s="121"/>
      <c r="AE40" s="121"/>
      <c r="AF40" s="121"/>
      <c r="AG40" s="121"/>
      <c r="AH40" s="122"/>
      <c r="AI40" s="78" t="str">
        <f>IF(B83="","",MAX(SUM(IF(F40=F$9,1,0)+IF(G40=G$9,1,0)+IF(H40=H$9,1,0)+IF(I40=I$9,1,0)+IF(J40=J$9,1,0)+IF(K40=K$9,1,0)+IF(L40=L$9,1,0)+IF(M40=M$9,1,0)+IF(N40=N$9,1,0)+IF(O40=O$9,1,0)+IF(P40=P$9,1,0)+IF(Q40=Q$9,1,0)+IF(R40=R$9,1,0)+IF(S40=S$9,1,0)+IF(T40=T$9,1,0)+IF(U40=U$9,1,0)+IF(V40=V$9,1,0)+IF(W40=W$9,1,0)+IF(X40=X$9,1,0)+IF(Y40=Y$9,1,0)+IF(AB40=AB$9,1,0)+IF(AD40=AD$9,1,0)+IF(AF40=AF$9,1,0)-ABS(AH40)),0))</f>
        <v/>
      </c>
      <c r="AJ40" s="79" t="str">
        <f>IF(B83="","",SUM(IF(AA40,IF(Z40=Z$9,AA40,AA40+60),0),IF(AC40,IF(AB40=AB$9,AC40,AC40+60),0),IF(AE40,IF(AD40=AD$9,AE40,AE40+60),0),IF(AG40,IF(AF40=AF$9,AG40,AG40+60),0)))</f>
        <v/>
      </c>
      <c r="AK40" s="117"/>
      <c r="AL40" s="118"/>
      <c r="AM40" s="119"/>
      <c r="AN40" s="89"/>
      <c r="AO40" s="126"/>
    </row>
    <row r="41" spans="1:41" ht="12.75" hidden="1" customHeight="1" x14ac:dyDescent="0.2">
      <c r="A41" s="86">
        <v>39</v>
      </c>
      <c r="B41" s="139" t="s">
        <v>76</v>
      </c>
      <c r="C41" s="64"/>
      <c r="D41" s="93" t="s">
        <v>36</v>
      </c>
      <c r="E41" s="140" t="s">
        <v>77</v>
      </c>
      <c r="F41" s="105"/>
      <c r="G41" s="106"/>
      <c r="H41" s="106"/>
      <c r="I41" s="106"/>
      <c r="J41" s="106"/>
      <c r="K41" s="106"/>
      <c r="L41" s="106"/>
      <c r="M41" s="106"/>
      <c r="N41" s="107"/>
      <c r="O41" s="106"/>
      <c r="P41" s="106"/>
      <c r="Q41" s="106"/>
      <c r="R41" s="106"/>
      <c r="S41" s="106"/>
      <c r="T41" s="106"/>
      <c r="U41" s="106"/>
      <c r="V41" s="105"/>
      <c r="W41" s="106"/>
      <c r="X41" s="106"/>
      <c r="Y41" s="108"/>
      <c r="Z41" s="105"/>
      <c r="AA41" s="109"/>
      <c r="AB41" s="110"/>
      <c r="AC41" s="141"/>
      <c r="AD41" s="141"/>
      <c r="AE41" s="141"/>
      <c r="AF41" s="141"/>
      <c r="AG41" s="141"/>
      <c r="AH41" s="111"/>
      <c r="AI41" s="78">
        <f>IF(B59="","",MAX(SUM(IF(F41=F$9,1,0)+IF(G41=G$9,1,0)+IF(H41=H$9,1,0)+IF(I41=I$9,1,0)+IF(J41=J$9,1,0)+IF(K41=K$9,1,0)+IF(L41=L$9,1,0)+IF(M41=M$9,1,0)+IF(N41=N$9,1,0)+IF(O41=O$9,1,0)+IF(P41=P$9,1,0)+IF(Q41=Q$9,1,0)+IF(R41=R$9,1,0)+IF(S41=S$9,1,0)+IF(T41=T$9,1,0)+IF(U41=U$9,1,0)+IF(V41=V$9,1,0)+IF(W41=W$9,1,0)+IF(X41=X$9,1,0)+IF(Y41=Y$9,1,0)+IF(AB41=AB$9,1,0)+IF(AD41=AD$9,1,0)+IF(AF41=AF$9,1,0)-ABS(AH41)),0))</f>
        <v>0</v>
      </c>
      <c r="AJ41" s="79">
        <f>IF(B59="","",SUM(IF(AA41,IF(Z41=Z$9,AA41,AA41+60),0),IF(AC41,IF(AB41=AB$9,AC41,AC41+60),0),IF(AE41,IF(AD41=AD$9,AE41,AE41+60),0),IF(AG41,IF(AF41=AF$9,AG41,AG41+60),0)))</f>
        <v>0</v>
      </c>
      <c r="AK41" s="117"/>
      <c r="AL41" s="118"/>
      <c r="AM41" s="119"/>
      <c r="AN41" s="89"/>
      <c r="AO41" s="126"/>
    </row>
    <row r="42" spans="1:41" ht="12.75" hidden="1" customHeight="1" x14ac:dyDescent="0.2">
      <c r="A42" s="86">
        <v>40</v>
      </c>
      <c r="B42" s="139" t="s">
        <v>78</v>
      </c>
      <c r="C42" s="64"/>
      <c r="D42" s="93" t="s">
        <v>36</v>
      </c>
      <c r="E42" s="140" t="s">
        <v>43</v>
      </c>
      <c r="F42" s="67"/>
      <c r="G42" s="68"/>
      <c r="H42" s="68"/>
      <c r="I42" s="68"/>
      <c r="J42" s="68"/>
      <c r="K42" s="68"/>
      <c r="L42" s="68"/>
      <c r="M42" s="68"/>
      <c r="N42" s="70"/>
      <c r="O42" s="68"/>
      <c r="P42" s="68"/>
      <c r="Q42" s="68"/>
      <c r="R42" s="68"/>
      <c r="S42" s="68"/>
      <c r="T42" s="68"/>
      <c r="U42" s="68"/>
      <c r="V42" s="67"/>
      <c r="W42" s="68"/>
      <c r="X42" s="68"/>
      <c r="Y42" s="71"/>
      <c r="Z42" s="67"/>
      <c r="AA42" s="72"/>
      <c r="AB42" s="73"/>
      <c r="AC42" s="74"/>
      <c r="AD42" s="75"/>
      <c r="AE42" s="76"/>
      <c r="AF42" s="75"/>
      <c r="AG42" s="74"/>
      <c r="AH42" s="77"/>
      <c r="AI42" s="78">
        <f>IF(B16="","",MAX(SUM(IF(F42=F$9,1,0)+IF(G42=G$9,1,0)+IF(H42=H$9,1,0)+IF(I42=I$9,1,0)+IF(J42=J$9,1,0)+IF(K42=K$9,1,0)+IF(L42=L$9,1,0)+IF(M42=M$9,1,0)+IF(N42=N$9,1,0)+IF(O42=O$9,1,0)+IF(P42=P$9,1,0)+IF(Q42=Q$9,1,0)+IF(R42=R$9,1,0)+IF(S42=S$9,1,0)+IF(T42=T$9,1,0)+IF(U42=U$9,1,0)+IF(V42=V$9,1,0)+IF(W42=W$9,1,0)+IF(X42=X$9,1,0)+IF(Y42=Y$9,1,0)+IF(AB42=AB$9,1,0)+IF(AD42=AD$9,1,0)+IF(AF42=AF$9,1,0)-ABS(AH42)),0))</f>
        <v>0</v>
      </c>
      <c r="AJ42" s="79">
        <f>IF(B16="","",SUM(IF(AA42,IF(Z42=Z$9,AA42,AA42+60),0),IF(AC42,IF(AB42=AB$9,AC42,AC42+60),0),IF(AE42,IF(AD42=AD$9,AE42,AE42+60),0),IF(AG42,IF(AF42=AF$9,AG42,AG42+60),0)))</f>
        <v>0</v>
      </c>
      <c r="AK42" s="117"/>
      <c r="AL42" s="118"/>
      <c r="AM42" s="119"/>
      <c r="AN42" s="89"/>
      <c r="AO42" s="126"/>
    </row>
    <row r="43" spans="1:41" ht="12.75" hidden="1" customHeight="1" thickBot="1" x14ac:dyDescent="0.25">
      <c r="A43" s="86">
        <v>41</v>
      </c>
      <c r="B43" s="136" t="s">
        <v>79</v>
      </c>
      <c r="C43" s="64">
        <v>3</v>
      </c>
      <c r="D43" s="93" t="s">
        <v>46</v>
      </c>
      <c r="E43" s="138" t="s">
        <v>80</v>
      </c>
      <c r="F43" s="67"/>
      <c r="G43" s="68"/>
      <c r="H43" s="68"/>
      <c r="I43" s="68"/>
      <c r="J43" s="68"/>
      <c r="K43" s="68"/>
      <c r="L43" s="68"/>
      <c r="M43" s="68"/>
      <c r="N43" s="70"/>
      <c r="O43" s="68"/>
      <c r="P43" s="68"/>
      <c r="Q43" s="68"/>
      <c r="R43" s="68"/>
      <c r="S43" s="68"/>
      <c r="T43" s="68"/>
      <c r="U43" s="68"/>
      <c r="V43" s="67"/>
      <c r="W43" s="68"/>
      <c r="X43" s="68"/>
      <c r="Y43" s="71"/>
      <c r="Z43" s="67"/>
      <c r="AA43" s="72"/>
      <c r="AB43" s="120"/>
      <c r="AC43" s="121"/>
      <c r="AD43" s="121"/>
      <c r="AE43" s="121"/>
      <c r="AF43" s="121"/>
      <c r="AG43" s="121"/>
      <c r="AH43" s="122"/>
      <c r="AI43" s="78" t="str">
        <f>IF(B86="","",MAX(SUM(IF(F43=F$9,1,0)+IF(G43=G$9,1,0)+IF(H43=H$9,1,0)+IF(I43=I$9,1,0)+IF(J43=J$9,1,0)+IF(K43=K$9,1,0)+IF(L43=L$9,1,0)+IF(M43=M$9,1,0)+IF(N43=N$9,1,0)+IF(O43=O$9,1,0)+IF(P43=P$9,1,0)+IF(Q43=Q$9,1,0)+IF(R43=R$9,1,0)+IF(S43=S$9,1,0)+IF(T43=T$9,1,0)+IF(U43=U$9,1,0)+IF(V43=V$9,1,0)+IF(W43=W$9,1,0)+IF(X43=X$9,1,0)+IF(Y43=Y$9,1,0)+IF(AB43=AB$9,1,0)+IF(AD43=AD$9,1,0)+IF(AF43=AF$9,1,0)-ABS(AH43)),0))</f>
        <v/>
      </c>
      <c r="AJ43" s="79" t="str">
        <f>IF(B103="","",SUM(IF(AA43,IF(Z43=Z$9,AA43,AA43+60),0),IF(AC43,IF(AB43=AB$9,AC43,AC43+60),0),IF(AE43,IF(AD43=AD$9,AE43,AE43+60),0),IF(AG43,IF(AF43=AF$9,AG43,AG43+60),0)))</f>
        <v/>
      </c>
      <c r="AK43" s="117"/>
      <c r="AL43" s="118"/>
      <c r="AM43" s="119"/>
      <c r="AN43" s="89"/>
      <c r="AO43" s="126"/>
    </row>
    <row r="44" spans="1:41" ht="12.75" hidden="1" customHeight="1" x14ac:dyDescent="0.2">
      <c r="A44" s="86">
        <v>42</v>
      </c>
      <c r="B44" s="142" t="s">
        <v>56</v>
      </c>
      <c r="C44" s="64"/>
      <c r="D44" s="93" t="s">
        <v>46</v>
      </c>
      <c r="E44" s="138" t="s">
        <v>43</v>
      </c>
      <c r="F44" s="105"/>
      <c r="G44" s="106"/>
      <c r="H44" s="106"/>
      <c r="I44" s="106"/>
      <c r="J44" s="106"/>
      <c r="K44" s="106"/>
      <c r="L44" s="106"/>
      <c r="M44" s="106"/>
      <c r="N44" s="107"/>
      <c r="O44" s="106"/>
      <c r="P44" s="106"/>
      <c r="Q44" s="106"/>
      <c r="R44" s="106"/>
      <c r="S44" s="106"/>
      <c r="T44" s="106"/>
      <c r="U44" s="106"/>
      <c r="V44" s="105"/>
      <c r="W44" s="106"/>
      <c r="X44" s="106"/>
      <c r="Y44" s="108"/>
      <c r="Z44" s="105"/>
      <c r="AA44" s="109"/>
      <c r="AB44" s="110"/>
      <c r="AC44" s="141"/>
      <c r="AD44" s="141"/>
      <c r="AE44" s="141"/>
      <c r="AF44" s="141"/>
      <c r="AG44" s="141"/>
      <c r="AH44" s="111"/>
      <c r="AI44" s="78" t="str">
        <f>IF(B87="","",MAX(SUM(IF(F44=F$9,1,0)+IF(G44=G$9,1,0)+IF(H44=H$9,1,0)+IF(I44=I$9,1,0)+IF(J44=J$9,1,0)+IF(K44=K$9,1,0)+IF(L44=L$9,1,0)+IF(M44=M$9,1,0)+IF(N44=N$9,1,0)+IF(O44=O$9,1,0)+IF(P44=P$9,1,0)+IF(Q44=Q$9,1,0)+IF(R44=R$9,1,0)+IF(S44=S$9,1,0)+IF(T44=T$9,1,0)+IF(U44=U$9,1,0)+IF(V44=V$9,1,0)+IF(W44=W$9,1,0)+IF(X44=X$9,1,0)+IF(Y44=Y$9,1,0)+IF(AB44=AB$9,1,0)+IF(AD44=AD$9,1,0)+IF(AF44=AF$9,1,0)-ABS(AH44)),0))</f>
        <v/>
      </c>
      <c r="AJ44" s="79" t="str">
        <f>IF(B87="","",SUM(IF(AA44,IF(Z44=Z$9,AA44,AA44+60),0),IF(AC44,IF(AB44=AB$9,AC44,AC44+60),0),IF(AE44,IF(AD44=AD$9,AE44,AE44+60),0),IF(AG44,IF(AF44=AF$9,AG44,AG44+60),0)))</f>
        <v/>
      </c>
      <c r="AK44" s="117"/>
      <c r="AL44" s="118"/>
      <c r="AM44" s="119"/>
      <c r="AN44" s="89"/>
      <c r="AO44" s="126"/>
    </row>
    <row r="45" spans="1:41" ht="12.75" hidden="1" customHeight="1" x14ac:dyDescent="0.2">
      <c r="A45" s="86">
        <v>43</v>
      </c>
      <c r="B45" s="143" t="s">
        <v>81</v>
      </c>
      <c r="C45" s="98"/>
      <c r="D45" s="98" t="s">
        <v>46</v>
      </c>
      <c r="E45" s="138" t="s">
        <v>43</v>
      </c>
      <c r="F45" s="67"/>
      <c r="G45" s="68"/>
      <c r="H45" s="68"/>
      <c r="I45" s="68"/>
      <c r="J45" s="68"/>
      <c r="K45" s="68"/>
      <c r="L45" s="68"/>
      <c r="M45" s="68"/>
      <c r="N45" s="70"/>
      <c r="O45" s="68"/>
      <c r="P45" s="68"/>
      <c r="Q45" s="68"/>
      <c r="R45" s="68"/>
      <c r="S45" s="68"/>
      <c r="T45" s="68"/>
      <c r="U45" s="68"/>
      <c r="V45" s="67"/>
      <c r="W45" s="68"/>
      <c r="X45" s="68"/>
      <c r="Y45" s="71"/>
      <c r="Z45" s="67"/>
      <c r="AA45" s="72"/>
      <c r="AB45" s="73"/>
      <c r="AC45" s="115"/>
      <c r="AD45" s="115"/>
      <c r="AE45" s="115"/>
      <c r="AF45" s="115"/>
      <c r="AG45" s="115"/>
      <c r="AH45" s="74"/>
      <c r="AI45" s="78" t="str">
        <f>IF(B77="","",MAX(SUM(IF(F45=F$9,1,0)+IF(G45=G$9,1,0)+IF(H45=H$9,1,0)+IF(I45=I$9,1,0)+IF(J45=J$9,1,0)+IF(K45=K$9,1,0)+IF(L45=L$9,1,0)+IF(M45=M$9,1,0)+IF(N45=N$9,1,0)+IF(O45=O$9,1,0)+IF(P45=P$9,1,0)+IF(Q45=Q$9,1,0)+IF(R45=R$9,1,0)+IF(S45=S$9,1,0)+IF(T45=T$9,1,0)+IF(U45=U$9,1,0)+IF(V45=V$9,1,0)+IF(W45=W$9,1,0)+IF(X45=X$9,1,0)+IF(Y45=Y$9,1,0)+IF(AB45=AB$9,1,0)+IF(AD45=AD$9,1,0)+IF(AF45=AF$9,1,0)-ABS(AH45)),0))</f>
        <v/>
      </c>
      <c r="AJ45" s="79">
        <f>IF(B40="","",SUM(IF(AA45,IF(Z45=Z$9,AA45,AA45+60),0),IF(AC45,IF(AB45=AB$9,AC45,AC45+60),0),IF(AE45,IF(AD45=AD$9,AE45,AE45+60),0),IF(AG45,IF(AF45=AF$9,AG45,AG45+60),0)))</f>
        <v>0</v>
      </c>
      <c r="AK45" s="117"/>
      <c r="AL45" s="118"/>
      <c r="AM45" s="119"/>
      <c r="AN45" s="77"/>
      <c r="AO45" s="132"/>
    </row>
    <row r="46" spans="1:41" ht="12.75" hidden="1" customHeight="1" x14ac:dyDescent="0.2">
      <c r="A46" s="86">
        <v>44</v>
      </c>
      <c r="B46" s="136" t="s">
        <v>82</v>
      </c>
      <c r="C46" s="64"/>
      <c r="D46" s="64" t="s">
        <v>46</v>
      </c>
      <c r="E46" s="144" t="s">
        <v>43</v>
      </c>
      <c r="F46" s="67"/>
      <c r="G46" s="68"/>
      <c r="H46" s="68"/>
      <c r="I46" s="68"/>
      <c r="J46" s="68"/>
      <c r="K46" s="68"/>
      <c r="L46" s="68"/>
      <c r="M46" s="68"/>
      <c r="N46" s="70"/>
      <c r="O46" s="68"/>
      <c r="P46" s="68"/>
      <c r="Q46" s="68"/>
      <c r="R46" s="68"/>
      <c r="S46" s="68"/>
      <c r="T46" s="68"/>
      <c r="U46" s="68"/>
      <c r="V46" s="67"/>
      <c r="W46" s="68"/>
      <c r="X46" s="68"/>
      <c r="Y46" s="71"/>
      <c r="Z46" s="67"/>
      <c r="AA46" s="72"/>
      <c r="AB46" s="73"/>
      <c r="AC46" s="115"/>
      <c r="AD46" s="115"/>
      <c r="AE46" s="115"/>
      <c r="AF46" s="115"/>
      <c r="AG46" s="115"/>
      <c r="AH46" s="74"/>
      <c r="AI46" s="78" t="str">
        <f>IF(B78="","",MAX(SUM(IF(F46=F$9,1,0)+IF(G46=G$9,1,0)+IF(H46=H$9,1,0)+IF(I46=I$9,1,0)+IF(J46=J$9,1,0)+IF(K46=K$9,1,0)+IF(L46=L$9,1,0)+IF(M46=M$9,1,0)+IF(N46=N$9,1,0)+IF(O46=O$9,1,0)+IF(P46=P$9,1,0)+IF(Q46=Q$9,1,0)+IF(R46=R$9,1,0)+IF(S46=S$9,1,0)+IF(T46=T$9,1,0)+IF(U46=U$9,1,0)+IF(V46=V$9,1,0)+IF(W46=W$9,1,0)+IF(X46=X$9,1,0)+IF(Y46=Y$9,1,0)+IF(AB46=AB$9,1,0)+IF(AD46=AD$9,1,0)+IF(AF46=AF$9,1,0)-ABS(AH46)),0))</f>
        <v/>
      </c>
      <c r="AJ46" s="79" t="str">
        <f>IF(B78="","",SUM(IF(AA46,IF(Z46=Z$9,AA46,AA46+60),0),IF(AC46,IF(AB46=AB$9,AC46,AC46+60),0),IF(AE46,IF(AD46=AD$9,AE46,AE46+60),0),IF(AG46,IF(AF46=AF$9,AG46,AG46+60),0)))</f>
        <v/>
      </c>
      <c r="AK46" s="117"/>
      <c r="AL46" s="118"/>
      <c r="AM46" s="119"/>
      <c r="AN46" s="77"/>
      <c r="AO46" s="132"/>
    </row>
    <row r="47" spans="1:41" ht="12.75" hidden="1" customHeight="1" x14ac:dyDescent="0.2">
      <c r="A47" s="86">
        <v>45</v>
      </c>
      <c r="B47" s="145" t="s">
        <v>83</v>
      </c>
      <c r="C47" s="98"/>
      <c r="D47" s="135" t="s">
        <v>46</v>
      </c>
      <c r="E47" s="138" t="s">
        <v>43</v>
      </c>
      <c r="F47" s="67"/>
      <c r="G47" s="68"/>
      <c r="H47" s="68"/>
      <c r="I47" s="68"/>
      <c r="J47" s="68"/>
      <c r="K47" s="68"/>
      <c r="L47" s="68"/>
      <c r="M47" s="68"/>
      <c r="N47" s="70"/>
      <c r="O47" s="68"/>
      <c r="P47" s="68"/>
      <c r="Q47" s="68"/>
      <c r="R47" s="68"/>
      <c r="S47" s="68"/>
      <c r="T47" s="68"/>
      <c r="U47" s="68"/>
      <c r="V47" s="67"/>
      <c r="W47" s="68"/>
      <c r="X47" s="68"/>
      <c r="Y47" s="71"/>
      <c r="Z47" s="67"/>
      <c r="AA47" s="72"/>
      <c r="AB47" s="73"/>
      <c r="AC47" s="115"/>
      <c r="AD47" s="115"/>
      <c r="AE47" s="115"/>
      <c r="AF47" s="115"/>
      <c r="AG47" s="115"/>
      <c r="AH47" s="74"/>
      <c r="AI47" s="78" t="str">
        <f>IF(B91="","",MAX(SUM(IF(F47=F$9,1,0)+IF(G47=G$9,1,0)+IF(H47=H$9,1,0)+IF(I47=I$9,1,0)+IF(J47=J$9,1,0)+IF(K47=K$9,1,0)+IF(L47=L$9,1,0)+IF(M47=M$9,1,0)+IF(N47=N$9,1,0)+IF(O47=O$9,1,0)+IF(P47=P$9,1,0)+IF(Q47=Q$9,1,0)+IF(R47=R$9,1,0)+IF(S47=S$9,1,0)+IF(T47=T$9,1,0)+IF(U47=U$9,1,0)+IF(V47=V$9,1,0)+IF(W47=W$9,1,0)+IF(X47=X$9,1,0)+IF(Y47=Y$9,1,0)+IF(AB47=AB$9,1,0)+IF(AD47=AD$9,1,0)+IF(AF47=AF$9,1,0)-ABS(AH47)),0))</f>
        <v/>
      </c>
      <c r="AJ47" s="79" t="str">
        <f>IF(B91="","",SUM(IF(AA47,IF(Z47=Z$9,AA47,AA47+60),0),IF(AC47,IF(AB47=AB$9,AC47,AC47+60),0),IF(AE47,IF(AD47=AD$9,AE47,AE47+60),0),IF(AG47,IF(AF47=AF$9,AG47,AG47+60),0)))</f>
        <v/>
      </c>
      <c r="AK47" s="117"/>
      <c r="AL47" s="118"/>
      <c r="AM47" s="119"/>
      <c r="AN47" s="77"/>
      <c r="AO47" s="146"/>
    </row>
    <row r="48" spans="1:41" ht="12.75" hidden="1" customHeight="1" x14ac:dyDescent="0.2">
      <c r="A48" s="86">
        <v>46</v>
      </c>
      <c r="B48" s="136" t="s">
        <v>84</v>
      </c>
      <c r="C48" s="64"/>
      <c r="D48" s="93" t="s">
        <v>46</v>
      </c>
      <c r="E48" s="144" t="s">
        <v>43</v>
      </c>
      <c r="F48" s="67"/>
      <c r="G48" s="68"/>
      <c r="H48" s="68"/>
      <c r="I48" s="68"/>
      <c r="J48" s="68"/>
      <c r="K48" s="68"/>
      <c r="L48" s="68"/>
      <c r="M48" s="68"/>
      <c r="N48" s="70"/>
      <c r="O48" s="68"/>
      <c r="P48" s="68"/>
      <c r="Q48" s="68"/>
      <c r="R48" s="68"/>
      <c r="S48" s="68"/>
      <c r="T48" s="68"/>
      <c r="U48" s="68"/>
      <c r="V48" s="67"/>
      <c r="W48" s="68"/>
      <c r="X48" s="68"/>
      <c r="Y48" s="71"/>
      <c r="Z48" s="67"/>
      <c r="AA48" s="72"/>
      <c r="AB48" s="73"/>
      <c r="AC48" s="115"/>
      <c r="AD48" s="115"/>
      <c r="AE48" s="115"/>
      <c r="AF48" s="115"/>
      <c r="AG48" s="115"/>
      <c r="AH48" s="74"/>
      <c r="AI48" s="78" t="str">
        <f>IF(B39="","",MAX(SUM(IF(F48=F$9,1,0)+IF(G48=G$9,1,0)+IF(H48=H$9,1,0)+IF(I48=I$9,1,0)+IF(J48=J$9,1,0)+IF(K48=K$9,1,0)+IF(L48=L$9,1,0)+IF(M48=M$9,1,0)+IF(N48=N$9,1,0)+IF(O48=O$9,1,0)+IF(P48=P$9,1,0)+IF(Q48=Q$9,1,0)+IF(R48=R$9,1,0)+IF(S48=S$9,1,0)+IF(T48=T$9,1,0)+IF(U48=U$9,1,0)+IF(V48=V$9,1,0)+IF(W48=W$9,1,0)+IF(X48=X$9,1,0)+IF(Y48=Y$9,1,0)+IF(AB48=AB$9,1,0)+IF(AD48=AD$9,1,0)+IF(AF48=AF$9,1,0)-ABS(AH48)),0))</f>
        <v/>
      </c>
      <c r="AJ48" s="79" t="str">
        <f>IF(B39="","",SUM(IF(AA48,IF(Z48=Z$9,AA48,AA48+60),0),IF(AC48,IF(AB48=AB$9,AC48,AC48+60),0),IF(AE48,IF(AD48=AD$9,AE48,AE48+60),0),IF(AG48,IF(AF48=AF$9,AG48,AG48+60),0)))</f>
        <v/>
      </c>
      <c r="AK48" s="117"/>
      <c r="AL48" s="118"/>
      <c r="AM48" s="119"/>
      <c r="AN48" s="77"/>
      <c r="AO48" s="132"/>
    </row>
    <row r="49" spans="1:41" ht="12.75" hidden="1" customHeight="1" x14ac:dyDescent="0.2">
      <c r="A49" s="86">
        <v>47</v>
      </c>
      <c r="B49" s="147" t="s">
        <v>85</v>
      </c>
      <c r="C49" s="64"/>
      <c r="D49" s="88" t="s">
        <v>46</v>
      </c>
      <c r="E49" s="138" t="s">
        <v>43</v>
      </c>
      <c r="F49" s="67"/>
      <c r="G49" s="68"/>
      <c r="H49" s="68"/>
      <c r="I49" s="68"/>
      <c r="J49" s="68"/>
      <c r="K49" s="68"/>
      <c r="L49" s="68"/>
      <c r="M49" s="68"/>
      <c r="N49" s="70"/>
      <c r="O49" s="68"/>
      <c r="P49" s="68"/>
      <c r="Q49" s="68"/>
      <c r="R49" s="68"/>
      <c r="S49" s="68"/>
      <c r="T49" s="68"/>
      <c r="U49" s="68"/>
      <c r="V49" s="67"/>
      <c r="W49" s="68"/>
      <c r="X49" s="68"/>
      <c r="Y49" s="71"/>
      <c r="Z49" s="67"/>
      <c r="AA49" s="72"/>
      <c r="AB49" s="73"/>
      <c r="AC49" s="115"/>
      <c r="AD49" s="115"/>
      <c r="AE49" s="115"/>
      <c r="AF49" s="115"/>
      <c r="AG49" s="115"/>
      <c r="AH49" s="74"/>
      <c r="AI49" s="78">
        <f>IF(B40="","",MAX(SUM(IF(F49=F$9,1,0)+IF(G49=G$9,1,0)+IF(H49=H$9,1,0)+IF(I49=I$9,1,0)+IF(J49=J$9,1,0)+IF(K49=K$9,1,0)+IF(L49=L$9,1,0)+IF(M49=M$9,1,0)+IF(N49=N$9,1,0)+IF(O49=O$9,1,0)+IF(P49=P$9,1,0)+IF(Q49=Q$9,1,0)+IF(R49=R$9,1,0)+IF(S49=S$9,1,0)+IF(T49=T$9,1,0)+IF(U49=U$9,1,0)+IF(V49=V$9,1,0)+IF(W49=W$9,1,0)+IF(X49=X$9,1,0)+IF(Y49=Y$9,1,0)+IF(AB49=AB$9,1,0)+IF(AD49=AD$9,1,0)+IF(AF49=AF$9,1,0)-ABS(AH49)),0))</f>
        <v>0</v>
      </c>
      <c r="AJ49" s="79">
        <f>IF(B40="","",SUM(IF(AA49,IF(Z49=Z$9,AA49,AA49+60),0),IF(AC49,IF(AB49=AB$9,AC49,AC49+60),0),IF(AE49,IF(AD49=AD$9,AE49,AE49+60),0),IF(AG49,IF(AF49=AF$9,AG49,AG49+60),0)))</f>
        <v>0</v>
      </c>
      <c r="AK49" s="117"/>
      <c r="AL49" s="118"/>
      <c r="AM49" s="119"/>
      <c r="AN49" s="77"/>
      <c r="AO49" s="132"/>
    </row>
    <row r="50" spans="1:41" ht="12.75" hidden="1" customHeight="1" x14ac:dyDescent="0.2">
      <c r="A50" s="86">
        <v>48</v>
      </c>
      <c r="B50" s="147" t="s">
        <v>86</v>
      </c>
      <c r="C50" s="64"/>
      <c r="D50" s="88" t="s">
        <v>46</v>
      </c>
      <c r="E50" s="138" t="s">
        <v>43</v>
      </c>
      <c r="F50" s="67"/>
      <c r="G50" s="68"/>
      <c r="H50" s="68"/>
      <c r="I50" s="68"/>
      <c r="J50" s="68"/>
      <c r="K50" s="68"/>
      <c r="L50" s="68"/>
      <c r="M50" s="68"/>
      <c r="N50" s="70"/>
      <c r="O50" s="68"/>
      <c r="P50" s="68"/>
      <c r="Q50" s="68"/>
      <c r="R50" s="68"/>
      <c r="S50" s="68"/>
      <c r="T50" s="68"/>
      <c r="U50" s="68"/>
      <c r="V50" s="67"/>
      <c r="W50" s="68"/>
      <c r="X50" s="68"/>
      <c r="Y50" s="71"/>
      <c r="Z50" s="67"/>
      <c r="AA50" s="72"/>
      <c r="AB50" s="73"/>
      <c r="AC50" s="115"/>
      <c r="AD50" s="115"/>
      <c r="AE50" s="115"/>
      <c r="AF50" s="115"/>
      <c r="AG50" s="115"/>
      <c r="AH50" s="74"/>
      <c r="AI50" s="78" t="str">
        <f>IF(B93="","",MAX(SUM(IF(F50=F$9,1,0)+IF(G50=G$9,1,0)+IF(H50=H$9,1,0)+IF(I50=I$9,1,0)+IF(J50=J$9,1,0)+IF(K50=K$9,1,0)+IF(L50=L$9,1,0)+IF(M50=M$9,1,0)+IF(N50=N$9,1,0)+IF(O50=O$9,1,0)+IF(P50=P$9,1,0)+IF(Q50=Q$9,1,0)+IF(R50=R$9,1,0)+IF(S50=S$9,1,0)+IF(T50=T$9,1,0)+IF(U50=U$9,1,0)+IF(V50=V$9,1,0)+IF(W50=W$9,1,0)+IF(X50=X$9,1,0)+IF(Y50=Y$9,1,0)+IF(AB50=AB$9,1,0)+IF(AD50=AD$9,1,0)+IF(AF50=AF$9,1,0)-ABS(AH50)),0))</f>
        <v/>
      </c>
      <c r="AJ50" s="79" t="str">
        <f>IF(B94="","",SUM(IF(AA50,IF(Z50=Z$9,AA50,AA50+60),0),IF(AC50,IF(AB50=AB$9,AC50,AC50+60),0),IF(AE50,IF(AD50=AD$9,AE50,AE50+60),0),IF(AG50,IF(AF50=AF$9,AG50,AG50+60),0)))</f>
        <v/>
      </c>
      <c r="AK50" s="117"/>
      <c r="AL50" s="118"/>
      <c r="AM50" s="119"/>
      <c r="AN50" s="77"/>
      <c r="AO50" s="146"/>
    </row>
    <row r="51" spans="1:41" ht="12.75" hidden="1" customHeight="1" x14ac:dyDescent="0.2">
      <c r="A51" s="86">
        <v>49</v>
      </c>
      <c r="B51" s="139" t="s">
        <v>50</v>
      </c>
      <c r="C51" s="64"/>
      <c r="D51" s="93" t="s">
        <v>46</v>
      </c>
      <c r="E51" s="138" t="s">
        <v>43</v>
      </c>
      <c r="F51" s="67"/>
      <c r="G51" s="68"/>
      <c r="H51" s="68"/>
      <c r="I51" s="68"/>
      <c r="J51" s="68"/>
      <c r="K51" s="68"/>
      <c r="L51" s="68"/>
      <c r="M51" s="68"/>
      <c r="N51" s="70"/>
      <c r="O51" s="68"/>
      <c r="P51" s="68"/>
      <c r="Q51" s="68"/>
      <c r="R51" s="68"/>
      <c r="S51" s="68"/>
      <c r="T51" s="68"/>
      <c r="U51" s="68"/>
      <c r="V51" s="67"/>
      <c r="W51" s="68"/>
      <c r="X51" s="68"/>
      <c r="Y51" s="71"/>
      <c r="Z51" s="67"/>
      <c r="AA51" s="72"/>
      <c r="AB51" s="73"/>
      <c r="AC51" s="115"/>
      <c r="AD51" s="115"/>
      <c r="AE51" s="115"/>
      <c r="AF51" s="115"/>
      <c r="AG51" s="115"/>
      <c r="AH51" s="74"/>
      <c r="AI51" s="78" t="str">
        <f>IF(B39="","",MAX(SUM(IF(F51=F$9,1,0)+IF(G51=G$9,1,0)+IF(H51=H$9,1,0)+IF(I51=I$9,1,0)+IF(J51=J$9,1,0)+IF(K51=K$9,1,0)+IF(L51=L$9,1,0)+IF(M51=M$9,1,0)+IF(N51=N$9,1,0)+IF(O51=O$9,1,0)+IF(P51=P$9,1,0)+IF(Q51=Q$9,1,0)+IF(R51=R$9,1,0)+IF(S51=S$9,1,0)+IF(T51=T$9,1,0)+IF(U51=U$9,1,0)+IF(V51=V$9,1,0)+IF(W51=W$9,1,0)+IF(X51=X$9,1,0)+IF(Y51=Y$9,1,0)+IF(AB51=AB$9,1,0)+IF(AD51=AD$9,1,0)+IF(AF51=AF$9,1,0)-ABS(AH51)),0))</f>
        <v/>
      </c>
      <c r="AJ51" s="79">
        <f>IF(B41="","",SUM(IF(AA51,IF(Z51=Z$9,AA51,AA51+60),0),IF(AC51,IF(AB51=AB$9,AC51,AC51+60),0),IF(AE51,IF(AD51=AD$9,AE51,AE51+60),0),IF(AG51,IF(AF51=AF$9,AG51,AG51+60),0)))</f>
        <v>0</v>
      </c>
      <c r="AK51" s="117"/>
      <c r="AL51" s="118"/>
      <c r="AM51" s="119"/>
      <c r="AN51" s="77"/>
      <c r="AO51" s="132"/>
    </row>
    <row r="52" spans="1:41" ht="12.75" hidden="1" customHeight="1" x14ac:dyDescent="0.2">
      <c r="A52" s="86">
        <v>50</v>
      </c>
      <c r="B52" s="147" t="s">
        <v>87</v>
      </c>
      <c r="C52" s="64"/>
      <c r="D52" s="135" t="s">
        <v>46</v>
      </c>
      <c r="E52" s="140" t="s">
        <v>80</v>
      </c>
      <c r="F52" s="67"/>
      <c r="G52" s="68"/>
      <c r="H52" s="68"/>
      <c r="I52" s="68"/>
      <c r="J52" s="68"/>
      <c r="K52" s="68"/>
      <c r="L52" s="68"/>
      <c r="M52" s="68"/>
      <c r="N52" s="70"/>
      <c r="O52" s="68"/>
      <c r="P52" s="68"/>
      <c r="Q52" s="68"/>
      <c r="R52" s="68"/>
      <c r="S52" s="68"/>
      <c r="T52" s="68"/>
      <c r="U52" s="68"/>
      <c r="V52" s="67"/>
      <c r="W52" s="68"/>
      <c r="X52" s="68"/>
      <c r="Y52" s="71"/>
      <c r="Z52" s="67"/>
      <c r="AA52" s="72"/>
      <c r="AB52" s="73"/>
      <c r="AC52" s="115"/>
      <c r="AD52" s="115"/>
      <c r="AE52" s="115"/>
      <c r="AF52" s="115"/>
      <c r="AG52" s="115"/>
      <c r="AH52" s="74"/>
      <c r="AI52" s="78">
        <f>IF(B46="","",MAX(SUM(IF(F52=F$9,1,0)+IF(G52=G$9,1,0)+IF(H52=H$9,1,0)+IF(I52=I$9,1,0)+IF(J52=J$9,1,0)+IF(K52=K$9,1,0)+IF(L52=L$9,1,0)+IF(M52=M$9,1,0)+IF(N52=N$9,1,0)+IF(O52=O$9,1,0)+IF(P52=P$9,1,0)+IF(Q52=Q$9,1,0)+IF(R52=R$9,1,0)+IF(S52=S$9,1,0)+IF(T52=T$9,1,0)+IF(U52=U$9,1,0)+IF(V52=V$9,1,0)+IF(W52=W$9,1,0)+IF(X52=X$9,1,0)+IF(Y52=Y$9,1,0)+IF(AB52=AB$9,1,0)+IF(AD52=AD$9,1,0)+IF(AF52=AF$9,1,0)-ABS(AH52)),0))</f>
        <v>0</v>
      </c>
      <c r="AJ52" s="79">
        <f>IF(B34="","",SUM(IF(AA52,IF(Z52=Z$9,AA52,AA52+60),0),IF(AC52,IF(AB52=AB$9,AC52,AC52+60),0),IF(AE52,IF(AD52=AD$9,AE52,AE52+60),0),IF(AG52,IF(AF52=AF$9,AG52,AG52+60),0)))</f>
        <v>0</v>
      </c>
      <c r="AK52" s="117"/>
      <c r="AL52" s="118"/>
      <c r="AM52" s="119"/>
      <c r="AN52" s="77"/>
      <c r="AO52" s="132"/>
    </row>
    <row r="53" spans="1:41" ht="12.75" hidden="1" customHeight="1" x14ac:dyDescent="0.2">
      <c r="A53" s="86">
        <v>51</v>
      </c>
      <c r="B53" s="136" t="s">
        <v>88</v>
      </c>
      <c r="C53" s="64"/>
      <c r="D53" s="65" t="s">
        <v>46</v>
      </c>
      <c r="E53" s="140" t="s">
        <v>77</v>
      </c>
      <c r="F53" s="67"/>
      <c r="G53" s="68"/>
      <c r="H53" s="68"/>
      <c r="I53" s="68"/>
      <c r="J53" s="68"/>
      <c r="K53" s="68"/>
      <c r="L53" s="68"/>
      <c r="M53" s="68"/>
      <c r="N53" s="70"/>
      <c r="O53" s="68"/>
      <c r="P53" s="68"/>
      <c r="Q53" s="68"/>
      <c r="R53" s="68"/>
      <c r="S53" s="68"/>
      <c r="T53" s="68"/>
      <c r="U53" s="68"/>
      <c r="V53" s="67"/>
      <c r="W53" s="68"/>
      <c r="X53" s="68"/>
      <c r="Y53" s="71"/>
      <c r="Z53" s="67"/>
      <c r="AA53" s="72"/>
      <c r="AB53" s="73"/>
      <c r="AC53" s="115"/>
      <c r="AD53" s="115"/>
      <c r="AE53" s="115"/>
      <c r="AF53" s="115"/>
      <c r="AG53" s="115"/>
      <c r="AH53" s="74"/>
      <c r="AI53" s="78">
        <f>IF(B71="","",MAX(SUM(IF(F53=F$9,1,0)+IF(G53=G$9,1,0)+IF(H53=H$9,1,0)+IF(I53=I$9,1,0)+IF(J53=J$9,1,0)+IF(K53=K$9,1,0)+IF(L53=L$9,1,0)+IF(M53=M$9,1,0)+IF(N53=N$9,1,0)+IF(O53=O$9,1,0)+IF(P53=P$9,1,0)+IF(Q53=Q$9,1,0)+IF(R53=R$9,1,0)+IF(S53=S$9,1,0)+IF(T53=T$9,1,0)+IF(U53=U$9,1,0)+IF(V53=V$9,1,0)+IF(W53=W$9,1,0)+IF(X53=X$9,1,0)+IF(Y53=Y$9,1,0)+IF(AB53=AB$9,1,0)+IF(AD53=AD$9,1,0)+IF(AF53=AF$9,1,0)-ABS(AH53)),0))</f>
        <v>0</v>
      </c>
      <c r="AJ53" s="79">
        <f>IF(B71="","",SUM(IF(AA53,IF(Z53=Z$9,AA53,AA53+60),0),IF(AC53,IF(AB53=AB$9,AC53,AC53+60),0),IF(AE53,IF(AD53=AD$9,AE53,AE53+60),0),IF(AG53,IF(AF53=AF$9,AG53,AG53+60),0)))</f>
        <v>0</v>
      </c>
      <c r="AK53" s="117"/>
      <c r="AL53" s="118"/>
      <c r="AM53" s="119"/>
      <c r="AN53" s="77"/>
      <c r="AO53" s="146"/>
    </row>
    <row r="54" spans="1:41" ht="12.75" hidden="1" customHeight="1" x14ac:dyDescent="0.2">
      <c r="A54" s="86">
        <v>52</v>
      </c>
      <c r="B54" s="136" t="s">
        <v>89</v>
      </c>
      <c r="C54" s="64"/>
      <c r="D54" s="65" t="s">
        <v>46</v>
      </c>
      <c r="E54" s="140" t="s">
        <v>43</v>
      </c>
      <c r="F54" s="67"/>
      <c r="G54" s="68"/>
      <c r="H54" s="68"/>
      <c r="I54" s="68"/>
      <c r="J54" s="68"/>
      <c r="K54" s="68"/>
      <c r="L54" s="68"/>
      <c r="M54" s="68"/>
      <c r="N54" s="70"/>
      <c r="O54" s="68"/>
      <c r="P54" s="68"/>
      <c r="Q54" s="68"/>
      <c r="R54" s="68"/>
      <c r="S54" s="68"/>
      <c r="T54" s="68"/>
      <c r="U54" s="68"/>
      <c r="V54" s="67"/>
      <c r="W54" s="68"/>
      <c r="X54" s="68"/>
      <c r="Y54" s="71"/>
      <c r="Z54" s="67"/>
      <c r="AA54" s="72"/>
      <c r="AB54" s="73"/>
      <c r="AC54" s="115"/>
      <c r="AD54" s="115"/>
      <c r="AE54" s="115"/>
      <c r="AF54" s="115"/>
      <c r="AG54" s="115"/>
      <c r="AH54" s="74"/>
      <c r="AI54" s="78">
        <f>IF(B63="","",MAX(SUM(IF(F54=F$9,1,0)+IF(G54=G$9,1,0)+IF(H54=H$9,1,0)+IF(I54=I$9,1,0)+IF(J54=J$9,1,0)+IF(K54=K$9,1,0)+IF(L54=L$9,1,0)+IF(M54=M$9,1,0)+IF(N54=N$9,1,0)+IF(O54=O$9,1,0)+IF(P54=P$9,1,0)+IF(Q54=Q$9,1,0)+IF(R54=R$9,1,0)+IF(S54=S$9,1,0)+IF(T54=T$9,1,0)+IF(U54=U$9,1,0)+IF(V54=V$9,1,0)+IF(W54=W$9,1,0)+IF(X54=X$9,1,0)+IF(Y54=Y$9,1,0)+IF(AB54=AB$9,1,0)+IF(AD54=AD$9,1,0)+IF(AF54=AF$9,1,0)-ABS(AH54)),0))</f>
        <v>0</v>
      </c>
      <c r="AJ54" s="79">
        <f>IF(B63="","",SUM(IF(AA54,IF(Z54=Z$9,AA54,AA54+60),0),IF(AC54,IF(AB54=AB$9,AC54,AC54+60),0),IF(AE54,IF(AD54=AD$9,AE54,AE54+60),0),IF(AG54,IF(AF54=AF$9,AG54,AG54+60),0)))</f>
        <v>0</v>
      </c>
      <c r="AK54" s="117"/>
      <c r="AL54" s="118"/>
      <c r="AM54" s="119"/>
      <c r="AN54" s="77"/>
      <c r="AO54" s="132"/>
    </row>
    <row r="55" spans="1:41" ht="12.75" hidden="1" customHeight="1" x14ac:dyDescent="0.2">
      <c r="A55" s="86">
        <v>53</v>
      </c>
      <c r="B55" s="139" t="s">
        <v>90</v>
      </c>
      <c r="C55" s="64"/>
      <c r="D55" s="93" t="s">
        <v>46</v>
      </c>
      <c r="E55" s="140" t="s">
        <v>43</v>
      </c>
      <c r="F55" s="67"/>
      <c r="G55" s="68"/>
      <c r="H55" s="68"/>
      <c r="I55" s="68"/>
      <c r="J55" s="68"/>
      <c r="K55" s="68"/>
      <c r="L55" s="68"/>
      <c r="M55" s="68"/>
      <c r="N55" s="70"/>
      <c r="O55" s="68"/>
      <c r="P55" s="68"/>
      <c r="Q55" s="68"/>
      <c r="R55" s="68"/>
      <c r="S55" s="68"/>
      <c r="T55" s="68"/>
      <c r="U55" s="68"/>
      <c r="V55" s="67"/>
      <c r="W55" s="68"/>
      <c r="X55" s="68"/>
      <c r="Y55" s="71"/>
      <c r="Z55" s="67"/>
      <c r="AA55" s="72"/>
      <c r="AB55" s="73"/>
      <c r="AC55" s="115"/>
      <c r="AD55" s="115"/>
      <c r="AE55" s="115"/>
      <c r="AF55" s="115"/>
      <c r="AG55" s="115"/>
      <c r="AH55" s="74"/>
      <c r="AI55" s="78">
        <f>IF(B32="","",MAX(SUM(IF(F55=F$9,1,0)+IF(G55=G$9,1,0)+IF(H55=H$9,1,0)+IF(I55=I$9,1,0)+IF(J55=J$9,1,0)+IF(K55=K$9,1,0)+IF(L55=L$9,1,0)+IF(M55=M$9,1,0)+IF(N55=N$9,1,0)+IF(O55=O$9,1,0)+IF(P55=P$9,1,0)+IF(Q55=Q$9,1,0)+IF(R55=R$9,1,0)+IF(S55=S$9,1,0)+IF(T55=T$9,1,0)+IF(U55=U$9,1,0)+IF(V55=V$9,1,0)+IF(W55=W$9,1,0)+IF(X55=X$9,1,0)+IF(Y55=Y$9,1,0)+IF(AB55=AB$9,1,0)+IF(AD55=AD$9,1,0)+IF(AF55=AF$9,1,0)-ABS(AH55)),0))</f>
        <v>0</v>
      </c>
      <c r="AJ55" s="79">
        <f>IF(B32="","",SUM(IF(AA55,IF(Z55=Z$9,AA55,AA55+60),0),IF(AC55,IF(AB55=AB$9,AC55,AC55+60),0),IF(AE55,IF(AD55=AD$9,AE55,AE55+60),0),IF(AG55,IF(AF55=AF$9,AG55,AG55+60),0)))</f>
        <v>0</v>
      </c>
      <c r="AK55" s="117"/>
      <c r="AL55" s="118"/>
      <c r="AM55" s="119">
        <f>AL55-AK55</f>
        <v>0</v>
      </c>
      <c r="AN55" s="77"/>
      <c r="AO55" s="132"/>
    </row>
    <row r="56" spans="1:41" ht="12.75" hidden="1" customHeight="1" x14ac:dyDescent="0.2">
      <c r="A56" s="86">
        <v>54</v>
      </c>
      <c r="B56" s="136" t="s">
        <v>57</v>
      </c>
      <c r="C56" s="64"/>
      <c r="D56" s="93" t="s">
        <v>46</v>
      </c>
      <c r="E56" s="140" t="s">
        <v>43</v>
      </c>
      <c r="F56" s="67"/>
      <c r="G56" s="68"/>
      <c r="H56" s="68"/>
      <c r="I56" s="68"/>
      <c r="J56" s="68"/>
      <c r="K56" s="68"/>
      <c r="L56" s="68"/>
      <c r="M56" s="68"/>
      <c r="N56" s="70"/>
      <c r="O56" s="68"/>
      <c r="P56" s="68"/>
      <c r="Q56" s="68"/>
      <c r="R56" s="68"/>
      <c r="S56" s="68"/>
      <c r="T56" s="68"/>
      <c r="U56" s="68"/>
      <c r="V56" s="67"/>
      <c r="W56" s="68"/>
      <c r="X56" s="68"/>
      <c r="Y56" s="71"/>
      <c r="Z56" s="67"/>
      <c r="AA56" s="72"/>
      <c r="AB56" s="73"/>
      <c r="AC56" s="115"/>
      <c r="AD56" s="115"/>
      <c r="AE56" s="115"/>
      <c r="AF56" s="115"/>
      <c r="AG56" s="115"/>
      <c r="AH56" s="74"/>
      <c r="AI56" s="78">
        <f>IF(B69="","",MAX(SUM(IF(F56=F$9,1,0)+IF(G56=G$9,1,0)+IF(H56=H$9,1,0)+IF(I56=I$9,1,0)+IF(J56=J$9,1,0)+IF(K56=K$9,1,0)+IF(L56=L$9,1,0)+IF(M56=M$9,1,0)+IF(N56=N$9,1,0)+IF(O56=O$9,1,0)+IF(P56=P$9,1,0)+IF(Q56=Q$9,1,0)+IF(R56=R$9,1,0)+IF(S56=S$9,1,0)+IF(T56=T$9,1,0)+IF(U56=U$9,1,0)+IF(V56=V$9,1,0)+IF(W56=W$9,1,0)+IF(X56=X$9,1,0)+IF(Y56=Y$9,1,0)+IF(AB56=AB$9,1,0)+IF(AD56=AD$9,1,0)+IF(AF56=AF$9,1,0)-ABS(AH56)),0))</f>
        <v>0</v>
      </c>
      <c r="AJ56" s="79">
        <f>IF(B69="","",SUM(IF(AA56,IF(Z56=Z$9,AA56,AA56+60),0),IF(AC56,IF(AB56=AB$9,AC56,AC56+60),0),IF(AE56,IF(AD56=AD$9,AE56,AE56+60),0),IF(AG56,IF(AF56=AF$9,AG56,AG56+60),0)))</f>
        <v>0</v>
      </c>
      <c r="AK56" s="117"/>
      <c r="AL56" s="118"/>
      <c r="AM56" s="119"/>
      <c r="AN56" s="77"/>
      <c r="AO56" s="146"/>
    </row>
    <row r="57" spans="1:41" ht="12.75" hidden="1" customHeight="1" x14ac:dyDescent="0.2">
      <c r="A57" s="86">
        <v>55</v>
      </c>
      <c r="B57" s="148" t="s">
        <v>91</v>
      </c>
      <c r="C57" s="64"/>
      <c r="D57" s="93" t="s">
        <v>46</v>
      </c>
      <c r="E57" s="140" t="s">
        <v>43</v>
      </c>
      <c r="F57" s="67"/>
      <c r="G57" s="68"/>
      <c r="H57" s="68"/>
      <c r="I57" s="68"/>
      <c r="J57" s="68"/>
      <c r="K57" s="68"/>
      <c r="L57" s="68"/>
      <c r="M57" s="68"/>
      <c r="N57" s="70"/>
      <c r="O57" s="68"/>
      <c r="P57" s="68"/>
      <c r="Q57" s="68"/>
      <c r="R57" s="68"/>
      <c r="S57" s="68"/>
      <c r="T57" s="68"/>
      <c r="U57" s="68"/>
      <c r="V57" s="67"/>
      <c r="W57" s="68"/>
      <c r="X57" s="68"/>
      <c r="Y57" s="71"/>
      <c r="Z57" s="67"/>
      <c r="AA57" s="72"/>
      <c r="AB57" s="73"/>
      <c r="AC57" s="115"/>
      <c r="AD57" s="115"/>
      <c r="AE57" s="115"/>
      <c r="AF57" s="115"/>
      <c r="AG57" s="115"/>
      <c r="AH57" s="74"/>
      <c r="AI57" s="78">
        <f>IF(B33="","",MAX(SUM(IF(F57=F$9,1,0)+IF(G57=G$9,1,0)+IF(H57=H$9,1,0)+IF(I57=I$9,1,0)+IF(J57=J$9,1,0)+IF(K57=K$9,1,0)+IF(L57=L$9,1,0)+IF(M57=M$9,1,0)+IF(N57=N$9,1,0)+IF(O57=O$9,1,0)+IF(P57=P$9,1,0)+IF(Q57=Q$9,1,0)+IF(R57=R$9,1,0)+IF(S57=S$9,1,0)+IF(T57=T$9,1,0)+IF(U57=U$9,1,0)+IF(V57=V$9,1,0)+IF(W57=W$9,1,0)+IF(X57=X$9,1,0)+IF(Y57=Y$9,1,0)+IF(AB57=AB$9,1,0)+IF(AD57=AD$9,1,0)+IF(AF57=AF$9,1,0)-ABS(AH57)),0))</f>
        <v>0</v>
      </c>
      <c r="AJ57" s="79">
        <f>IF(B34="","",SUM(IF(AA57,IF(Z57=Z$9,AA57,AA57+60),0),IF(AC57,IF(AB57=AB$9,AC57,AC57+60),0),IF(AE57,IF(AD57=AD$9,AE57,AE57+60),0),IF(AG57,IF(AF57=AF$9,AG57,AG57+60),0)))</f>
        <v>0</v>
      </c>
      <c r="AK57" s="117"/>
      <c r="AL57" s="118"/>
      <c r="AM57" s="119"/>
      <c r="AN57" s="77"/>
      <c r="AO57" s="132"/>
    </row>
    <row r="58" spans="1:41" ht="12.75" hidden="1" customHeight="1" x14ac:dyDescent="0.2">
      <c r="A58" s="86">
        <v>56</v>
      </c>
      <c r="B58" s="136" t="s">
        <v>92</v>
      </c>
      <c r="C58" s="64"/>
      <c r="D58" s="93" t="s">
        <v>93</v>
      </c>
      <c r="E58" s="140" t="s">
        <v>43</v>
      </c>
      <c r="F58" s="149"/>
      <c r="G58" s="150"/>
      <c r="H58" s="150"/>
      <c r="I58" s="150"/>
      <c r="J58" s="150"/>
      <c r="K58" s="150"/>
      <c r="L58" s="150"/>
      <c r="M58" s="150"/>
      <c r="N58" s="70"/>
      <c r="O58" s="68"/>
      <c r="P58" s="68"/>
      <c r="Q58" s="68"/>
      <c r="R58" s="68"/>
      <c r="S58" s="68"/>
      <c r="T58" s="68"/>
      <c r="U58" s="68"/>
      <c r="V58" s="67"/>
      <c r="W58" s="68"/>
      <c r="X58" s="68"/>
      <c r="Y58" s="71"/>
      <c r="Z58" s="149"/>
      <c r="AA58" s="151"/>
      <c r="AB58" s="123"/>
      <c r="AC58" s="124"/>
      <c r="AD58" s="124"/>
      <c r="AE58" s="124"/>
      <c r="AF58" s="124"/>
      <c r="AG58" s="124"/>
      <c r="AH58" s="125"/>
      <c r="AI58" s="78">
        <f>IF(B46="","",MAX(SUM(IF(F58=F$9,1,0)+IF(G58=G$9,1,0)+IF(H58=H$9,1,0)+IF(I58=I$9,1,0)+IF(J58=J$9,1,0)+IF(K58=K$9,1,0)+IF(L58=L$9,1,0)+IF(M58=M$9,1,0)+IF(N58=N$9,1,0)+IF(O58=O$9,1,0)+IF(P58=P$9,1,0)+IF(Q58=Q$9,1,0)+IF(R58=R$9,1,0)+IF(S58=S$9,1,0)+IF(T58=T$9,1,0)+IF(U58=U$9,1,0)+IF(V58=V$9,1,0)+IF(W58=W$9,1,0)+IF(X58=X$9,1,0)+IF(Y58=Y$9,1,0)+IF(AB58=AB$9,1,0)+IF(AD58=AD$9,1,0)+IF(AF58=AF$9,1,0)-ABS(AH58)),0))</f>
        <v>0</v>
      </c>
      <c r="AJ58" s="79">
        <f>IF(B62="","",SUM(IF(AA58,IF(Z58=Z$9,AA58,AA58+60),0),IF(AC58,IF(AB58=AB$9,AC58,AC58+60),0),IF(AE58,IF(AD58=AD$9,AE58,AE58+60),0),IF(AG58,IF(AF58=AF$9,AG58,AG58+60),0)))</f>
        <v>0</v>
      </c>
      <c r="AK58" s="117"/>
      <c r="AL58" s="118"/>
      <c r="AM58" s="119"/>
      <c r="AN58" s="77"/>
      <c r="AO58" s="132"/>
    </row>
    <row r="59" spans="1:41" ht="12.75" hidden="1" customHeight="1" x14ac:dyDescent="0.2">
      <c r="A59" s="86">
        <v>57</v>
      </c>
      <c r="B59" s="152" t="s">
        <v>94</v>
      </c>
      <c r="C59" s="64"/>
      <c r="D59" s="65" t="s">
        <v>60</v>
      </c>
      <c r="E59" s="138" t="s">
        <v>43</v>
      </c>
      <c r="F59" s="149"/>
      <c r="G59" s="150"/>
      <c r="H59" s="150"/>
      <c r="I59" s="150"/>
      <c r="J59" s="150"/>
      <c r="K59" s="150"/>
      <c r="L59" s="150"/>
      <c r="M59" s="150"/>
      <c r="N59" s="70"/>
      <c r="O59" s="68"/>
      <c r="P59" s="68"/>
      <c r="Q59" s="68"/>
      <c r="R59" s="68"/>
      <c r="S59" s="68"/>
      <c r="T59" s="68"/>
      <c r="U59" s="68"/>
      <c r="V59" s="67"/>
      <c r="W59" s="68"/>
      <c r="X59" s="68"/>
      <c r="Y59" s="71"/>
      <c r="Z59" s="149"/>
      <c r="AA59" s="151"/>
      <c r="AB59" s="123"/>
      <c r="AC59" s="124"/>
      <c r="AD59" s="124"/>
      <c r="AE59" s="124"/>
      <c r="AF59" s="124"/>
      <c r="AG59" s="124"/>
      <c r="AH59" s="125"/>
      <c r="AI59" s="78">
        <f>IF(B47="","",MAX(SUM(IF(F59=F$9,1,0)+IF(G59=G$9,1,0)+IF(H59=H$9,1,0)+IF(I59=I$9,1,0)+IF(J59=J$9,1,0)+IF(K59=K$9,1,0)+IF(L59=L$9,1,0)+IF(M59=M$9,1,0)+IF(N59=N$9,1,0)+IF(O59=O$9,1,0)+IF(P59=P$9,1,0)+IF(Q59=Q$9,1,0)+IF(R59=R$9,1,0)+IF(S59=S$9,1,0)+IF(T59=T$9,1,0)+IF(U59=U$9,1,0)+IF(V59=V$9,1,0)+IF(W59=W$9,1,0)+IF(X59=X$9,1,0)+IF(Y59=Y$9,1,0)+IF(AB59=AB$9,1,0)+IF(AD59=AD$9,1,0)+IF(AF59=AF$9,1,0)-ABS(AH59)),0))</f>
        <v>0</v>
      </c>
      <c r="AJ59" s="79">
        <f>IF(B48="","",SUM(IF(AA59,IF(Z59=Z$9,AA59,AA59+60),0),IF(AC59,IF(AB59=AB$9,AC59,AC59+60),0),IF(AE59,IF(AD59=AD$9,AE59,AE59+60),0),IF(AG59,IF(AF59=AF$9,AG59,AG59+60),0)))</f>
        <v>0</v>
      </c>
      <c r="AK59" s="117"/>
      <c r="AL59" s="118"/>
      <c r="AM59" s="119"/>
      <c r="AN59" s="77"/>
      <c r="AO59" s="146"/>
    </row>
    <row r="60" spans="1:41" ht="12.75" hidden="1" customHeight="1" x14ac:dyDescent="0.2">
      <c r="A60" s="86">
        <v>58</v>
      </c>
      <c r="B60" s="136" t="s">
        <v>95</v>
      </c>
      <c r="C60" s="64"/>
      <c r="D60" s="93" t="s">
        <v>60</v>
      </c>
      <c r="E60" s="138" t="s">
        <v>43</v>
      </c>
      <c r="F60" s="149"/>
      <c r="G60" s="150"/>
      <c r="H60" s="150"/>
      <c r="I60" s="150"/>
      <c r="J60" s="150"/>
      <c r="K60" s="150"/>
      <c r="L60" s="150"/>
      <c r="M60" s="150"/>
      <c r="N60" s="70"/>
      <c r="O60" s="68"/>
      <c r="P60" s="68"/>
      <c r="Q60" s="68"/>
      <c r="R60" s="68"/>
      <c r="S60" s="68"/>
      <c r="T60" s="68"/>
      <c r="U60" s="68"/>
      <c r="V60" s="67"/>
      <c r="W60" s="68"/>
      <c r="X60" s="68"/>
      <c r="Y60" s="71"/>
      <c r="Z60" s="149"/>
      <c r="AA60" s="151"/>
      <c r="AB60" s="123"/>
      <c r="AC60" s="124"/>
      <c r="AD60" s="124"/>
      <c r="AE60" s="124"/>
      <c r="AF60" s="124"/>
      <c r="AG60" s="124"/>
      <c r="AH60" s="125"/>
      <c r="AI60" s="78">
        <f>IF(B48="","",MAX(SUM(IF(F60=F$9,1,0)+IF(G60=G$9,1,0)+IF(H60=H$9,1,0)+IF(I60=I$9,1,0)+IF(J60=J$9,1,0)+IF(K60=K$9,1,0)+IF(L60=L$9,1,0)+IF(M60=M$9,1,0)+IF(N60=N$9,1,0)+IF(O60=O$9,1,0)+IF(P60=P$9,1,0)+IF(Q60=Q$9,1,0)+IF(R60=R$9,1,0)+IF(S60=S$9,1,0)+IF(T60=T$9,1,0)+IF(U60=U$9,1,0)+IF(V60=V$9,1,0)+IF(W60=W$9,1,0)+IF(X60=X$9,1,0)+IF(Y60=Y$9,1,0)+IF(AB60=AB$9,1,0)+IF(AD60=AD$9,1,0)+IF(AF60=AF$9,1,0)-ABS(AH60)),0))</f>
        <v>0</v>
      </c>
      <c r="AJ60" s="79">
        <f>IF(B48="","",SUM(IF(AA60,IF(Z60=Z$9,AA60,AA60+60),0),IF(AC60,IF(AB60=AB$9,AC60,AC60+60),0),IF(AE60,IF(AD60=AD$9,AE60,AE60+60),0),IF(AG60,IF(AF60=AF$9,AG60,AG60+60),0)))</f>
        <v>0</v>
      </c>
      <c r="AK60" s="117"/>
      <c r="AL60" s="118"/>
      <c r="AM60" s="119"/>
      <c r="AN60" s="77"/>
      <c r="AO60" s="132"/>
    </row>
    <row r="61" spans="1:41" ht="12.75" hidden="1" customHeight="1" x14ac:dyDescent="0.2">
      <c r="A61" s="86">
        <v>59</v>
      </c>
      <c r="B61" s="152" t="s">
        <v>96</v>
      </c>
      <c r="C61" s="129"/>
      <c r="D61" s="65" t="s">
        <v>60</v>
      </c>
      <c r="E61" s="138" t="s">
        <v>43</v>
      </c>
      <c r="F61" s="149"/>
      <c r="G61" s="150"/>
      <c r="H61" s="150"/>
      <c r="I61" s="150"/>
      <c r="J61" s="150"/>
      <c r="K61" s="150"/>
      <c r="L61" s="150"/>
      <c r="M61" s="150"/>
      <c r="N61" s="70"/>
      <c r="O61" s="68"/>
      <c r="P61" s="68"/>
      <c r="Q61" s="68"/>
      <c r="R61" s="68"/>
      <c r="S61" s="68"/>
      <c r="T61" s="68"/>
      <c r="U61" s="68"/>
      <c r="V61" s="67"/>
      <c r="W61" s="68"/>
      <c r="X61" s="68"/>
      <c r="Y61" s="71"/>
      <c r="Z61" s="149"/>
      <c r="AA61" s="151"/>
      <c r="AB61" s="123"/>
      <c r="AC61" s="124"/>
      <c r="AD61" s="124"/>
      <c r="AE61" s="124"/>
      <c r="AF61" s="124"/>
      <c r="AG61" s="124"/>
      <c r="AH61" s="125"/>
      <c r="AI61" s="78">
        <f>IF(B49="","",MAX(SUM(IF(F61=F$9,1,0)+IF(G61=G$9,1,0)+IF(H61=H$9,1,0)+IF(I61=I$9,1,0)+IF(J61=J$9,1,0)+IF(K61=K$9,1,0)+IF(L61=L$9,1,0)+IF(M61=M$9,1,0)+IF(N61=N$9,1,0)+IF(O61=O$9,1,0)+IF(P61=P$9,1,0)+IF(Q61=Q$9,1,0)+IF(R61=R$9,1,0)+IF(S61=S$9,1,0)+IF(T61=T$9,1,0)+IF(U61=U$9,1,0)+IF(V61=V$9,1,0)+IF(W61=W$9,1,0)+IF(X61=X$9,1,0)+IF(Y61=Y$9,1,0)+IF(AB61=AB$9,1,0)+IF(AD61=AD$9,1,0)+IF(AF61=AF$9,1,0)-ABS(AH61)),0))</f>
        <v>0</v>
      </c>
      <c r="AJ61" s="79">
        <f>IF(B49="","",SUM(IF(AA61,IF(Z61=Z$9,AA61,AA61+60),0),IF(AC61,IF(AB61=AB$9,AC61,AC61+60),0),IF(AE61,IF(AD61=AD$9,AE61,AE61+60),0),IF(AG61,IF(AF61=AF$9,AG61,AG61+60),0)))</f>
        <v>0</v>
      </c>
      <c r="AK61" s="117"/>
      <c r="AL61" s="118"/>
      <c r="AM61" s="119"/>
      <c r="AN61" s="77"/>
      <c r="AO61" s="132"/>
    </row>
    <row r="62" spans="1:41" ht="12.75" hidden="1" customHeight="1" x14ac:dyDescent="0.2">
      <c r="A62" s="86">
        <v>60</v>
      </c>
      <c r="B62" s="153" t="s">
        <v>65</v>
      </c>
      <c r="C62" s="64"/>
      <c r="D62" s="135" t="s">
        <v>60</v>
      </c>
      <c r="E62" s="138" t="s">
        <v>43</v>
      </c>
      <c r="F62" s="149"/>
      <c r="G62" s="150"/>
      <c r="H62" s="150"/>
      <c r="I62" s="150"/>
      <c r="J62" s="150"/>
      <c r="K62" s="150"/>
      <c r="L62" s="150"/>
      <c r="M62" s="150"/>
      <c r="N62" s="70"/>
      <c r="O62" s="68"/>
      <c r="P62" s="68"/>
      <c r="Q62" s="68"/>
      <c r="R62" s="68"/>
      <c r="S62" s="68"/>
      <c r="T62" s="68"/>
      <c r="U62" s="68"/>
      <c r="V62" s="67"/>
      <c r="W62" s="68"/>
      <c r="X62" s="68"/>
      <c r="Y62" s="71"/>
      <c r="Z62" s="149"/>
      <c r="AA62" s="151"/>
      <c r="AB62" s="123"/>
      <c r="AC62" s="124"/>
      <c r="AD62" s="124"/>
      <c r="AE62" s="124"/>
      <c r="AF62" s="124"/>
      <c r="AG62" s="124"/>
      <c r="AH62" s="125"/>
      <c r="AI62" s="78">
        <f>IF(B50="","",MAX(SUM(IF(F62=F$9,1,0)+IF(G62=G$9,1,0)+IF(H62=H$9,1,0)+IF(I62=I$9,1,0)+IF(J62=J$9,1,0)+IF(K62=K$9,1,0)+IF(L62=L$9,1,0)+IF(M62=M$9,1,0)+IF(N62=N$9,1,0)+IF(O62=O$9,1,0)+IF(P62=P$9,1,0)+IF(Q62=Q$9,1,0)+IF(R62=R$9,1,0)+IF(S62=S$9,1,0)+IF(T62=T$9,1,0)+IF(U62=U$9,1,0)+IF(V62=V$9,1,0)+IF(W62=W$9,1,0)+IF(X62=X$9,1,0)+IF(Y62=Y$9,1,0)+IF(AB62=AB$9,1,0)+IF(AD62=AD$9,1,0)+IF(AF62=AF$9,1,0)-ABS(AH62)),0))</f>
        <v>0</v>
      </c>
      <c r="AJ62" s="79">
        <f>IF(B50="","",SUM(IF(AA62,IF(Z62=Z$9,AA62,AA62+60),0),IF(AC62,IF(AB62=AB$9,AC62,AC62+60),0),IF(AE62,IF(AD62=AD$9,AE62,AE62+60),0),IF(AG62,IF(AF62=AF$9,AG62,AG62+60),0)))</f>
        <v>0</v>
      </c>
      <c r="AK62" s="117"/>
      <c r="AL62" s="118"/>
      <c r="AM62" s="119"/>
      <c r="AN62" s="77"/>
      <c r="AO62" s="146"/>
    </row>
    <row r="63" spans="1:41" ht="12.75" hidden="1" customHeight="1" thickBot="1" x14ac:dyDescent="0.25">
      <c r="A63" s="86">
        <v>61</v>
      </c>
      <c r="B63" s="154" t="s">
        <v>97</v>
      </c>
      <c r="C63" s="64"/>
      <c r="D63" s="88" t="s">
        <v>60</v>
      </c>
      <c r="E63" s="155" t="s">
        <v>80</v>
      </c>
      <c r="F63" s="67"/>
      <c r="G63" s="68"/>
      <c r="H63" s="68"/>
      <c r="I63" s="68"/>
      <c r="J63" s="68"/>
      <c r="K63" s="68"/>
      <c r="L63" s="68"/>
      <c r="M63" s="68"/>
      <c r="N63" s="70"/>
      <c r="O63" s="68"/>
      <c r="P63" s="68"/>
      <c r="Q63" s="68"/>
      <c r="R63" s="68"/>
      <c r="S63" s="68"/>
      <c r="T63" s="68"/>
      <c r="U63" s="68"/>
      <c r="V63" s="67"/>
      <c r="W63" s="68"/>
      <c r="X63" s="68"/>
      <c r="Y63" s="71"/>
      <c r="Z63" s="67"/>
      <c r="AA63" s="72"/>
      <c r="AB63" s="120"/>
      <c r="AC63" s="121"/>
      <c r="AD63" s="121"/>
      <c r="AE63" s="121"/>
      <c r="AF63" s="121"/>
      <c r="AG63" s="121"/>
      <c r="AH63" s="122"/>
      <c r="AI63" s="78">
        <f>IF(B44="","",MAX(SUM(IF(F63=F$9,1,0)+IF(G63=G$9,1,0)+IF(H63=H$9,1,0)+IF(I63=I$9,1,0)+IF(J63=J$9,1,0)+IF(K63=K$9,1,0)+IF(L63=L$9,1,0)+IF(M63=M$9,1,0)+IF(N63=N$9,1,0)+IF(O63=O$9,1,0)+IF(P63=P$9,1,0)+IF(Q63=Q$9,1,0)+IF(R63=R$9,1,0)+IF(S63=S$9,1,0)+IF(T63=T$9,1,0)+IF(U63=U$9,1,0)+IF(V63=V$9,1,0)+IF(W63=W$9,1,0)+IF(X63=X$9,1,0)+IF(Y63=Y$9,1,0)+IF(AB63=AB$9,1,0)+IF(AD63=AD$9,1,0)+IF(AF63=AF$9,1,0)-ABS(AH63)),0))</f>
        <v>0</v>
      </c>
      <c r="AJ63" s="76">
        <f>IF(B44="","",SUM(IF(AA63,IF(Z63=Z$9,AA63,AA63+60),0),IF(AC63,IF(AB63=AB$9,AC63,AC63+60),0),IF(AE63,IF(AD63=AD$9,AE63,AE63+60),0),IF(AG63,IF(AF63=AF$9,AG63,AG63+60),0)))</f>
        <v>0</v>
      </c>
      <c r="AK63" s="117"/>
      <c r="AL63" s="118"/>
      <c r="AM63" s="119"/>
      <c r="AN63" s="77"/>
      <c r="AO63" s="132"/>
    </row>
    <row r="64" spans="1:41" ht="12.75" hidden="1" customHeight="1" x14ac:dyDescent="0.2">
      <c r="A64" s="86">
        <v>62</v>
      </c>
      <c r="B64" s="143" t="s">
        <v>98</v>
      </c>
      <c r="C64" s="98">
        <v>3</v>
      </c>
      <c r="D64" s="65" t="s">
        <v>60</v>
      </c>
      <c r="E64" s="140" t="s">
        <v>80</v>
      </c>
      <c r="F64" s="156"/>
      <c r="G64" s="157"/>
      <c r="H64" s="157"/>
      <c r="I64" s="157"/>
      <c r="J64" s="157"/>
      <c r="K64" s="157"/>
      <c r="L64" s="157"/>
      <c r="M64" s="157"/>
      <c r="N64" s="107"/>
      <c r="O64" s="106"/>
      <c r="P64" s="106"/>
      <c r="Q64" s="106"/>
      <c r="R64" s="106"/>
      <c r="S64" s="106"/>
      <c r="T64" s="106"/>
      <c r="U64" s="106"/>
      <c r="V64" s="105"/>
      <c r="W64" s="106"/>
      <c r="X64" s="106"/>
      <c r="Y64" s="108"/>
      <c r="Z64" s="156"/>
      <c r="AA64" s="158"/>
      <c r="AB64" s="159"/>
      <c r="AC64" s="160"/>
      <c r="AD64" s="160"/>
      <c r="AE64" s="160"/>
      <c r="AF64" s="160"/>
      <c r="AG64" s="160"/>
      <c r="AH64" s="161"/>
      <c r="AI64" s="78" t="str">
        <f>IF(B82="","",MAX(SUM(IF(F64=F$9,1,0)+IF(G64=G$9,1,0)+IF(H64=H$9,1,0)+IF(I64=I$9,1,0)+IF(J64=J$9,1,0)+IF(K64=K$9,1,0)+IF(L64=L$9,1,0)+IF(M64=M$9,1,0)+IF(N64=N$9,1,0)+IF(O64=O$9,1,0)+IF(P64=P$9,1,0)+IF(Q64=Q$9,1,0)+IF(R64=R$9,1,0)+IF(S64=S$9,1,0)+IF(T64=T$9,1,0)+IF(U64=U$9,1,0)+IF(V64=V$9,1,0)+IF(W64=W$9,1,0)+IF(X64=X$9,1,0)+IF(Y64=Y$9,1,0)+IF(AB64=AB$9,1,0)+IF(AD64=AD$9,1,0)+IF(AF64=AF$9,1,0)-ABS(AH64)),0))</f>
        <v/>
      </c>
      <c r="AJ64" s="79" t="str">
        <f>IF(B82="","",SUM(IF(AA64,IF(Z64=Z$9,AA64,AA64+60),0),IF(AC64,IF(AB64=AB$9,AC64,AC64+60),0),IF(AE64,IF(AD64=AD$9,AE64,AE64+60),0),IF(AG64,IF(AF64=AF$9,AG64,AG64+60),0)))</f>
        <v/>
      </c>
      <c r="AK64" s="162"/>
      <c r="AL64" s="163"/>
      <c r="AM64" s="164"/>
      <c r="AN64" s="113"/>
      <c r="AO64" s="165"/>
    </row>
    <row r="65" spans="1:41" ht="12.75" hidden="1" customHeight="1" x14ac:dyDescent="0.2">
      <c r="A65" s="86">
        <v>63</v>
      </c>
      <c r="B65" s="136" t="s">
        <v>99</v>
      </c>
      <c r="C65" s="129"/>
      <c r="D65" s="93" t="s">
        <v>60</v>
      </c>
      <c r="E65" s="155" t="s">
        <v>43</v>
      </c>
      <c r="F65" s="149"/>
      <c r="G65" s="150"/>
      <c r="H65" s="150"/>
      <c r="I65" s="150"/>
      <c r="J65" s="150"/>
      <c r="K65" s="150"/>
      <c r="L65" s="150"/>
      <c r="M65" s="150"/>
      <c r="N65" s="70"/>
      <c r="O65" s="68"/>
      <c r="P65" s="68"/>
      <c r="Q65" s="68"/>
      <c r="R65" s="68"/>
      <c r="S65" s="68"/>
      <c r="T65" s="68"/>
      <c r="U65" s="68"/>
      <c r="V65" s="67"/>
      <c r="W65" s="68"/>
      <c r="X65" s="68"/>
      <c r="Y65" s="71"/>
      <c r="Z65" s="149"/>
      <c r="AA65" s="151"/>
      <c r="AB65" s="123"/>
      <c r="AC65" s="124"/>
      <c r="AD65" s="124"/>
      <c r="AE65" s="124"/>
      <c r="AF65" s="124"/>
      <c r="AG65" s="124"/>
      <c r="AH65" s="125"/>
      <c r="AI65" s="78" t="e">
        <f>IF(#REF!="","",MAX(SUM(IF(F65=F$9,1,0)+IF(G65=G$9,1,0)+IF(H65=H$9,1,0)+IF(I65=I$9,1,0)+IF(J65=J$9,1,0)+IF(K65=K$9,1,0)+IF(L65=L$9,1,0)+IF(M65=M$9,1,0)+IF(N65=N$9,1,0)+IF(O65=O$9,1,0)+IF(P65=P$9,1,0)+IF(Q65=Q$9,1,0)+IF(R65=R$9,1,0)+IF(S65=S$9,1,0)+IF(T65=T$9,1,0)+IF(U65=U$9,1,0)+IF(V65=V$9,1,0)+IF(W65=W$9,1,0)+IF(X65=X$9,1,0)+IF(Y65=Y$9,1,0)+IF(AB65=AB$9,1,0)+IF(AD65=AD$9,1,0)+IF(AF65=AF$9,1,0)-ABS(AH65)),0))</f>
        <v>#REF!</v>
      </c>
      <c r="AJ65" s="79">
        <f>IF(B74="","",SUM(IF(AA65,IF(Z65=Z$9,AA65,AA65+60),0),IF(AC65,IF(AB65=AB$9,AC65,AC65+60),0),IF(AE65,IF(AD65=AD$9,AE65,AE65+60),0),IF(AG65,IF(AF65=AF$9,AG65,AG65+60),0)))</f>
        <v>0</v>
      </c>
      <c r="AK65" s="117"/>
      <c r="AL65" s="118"/>
      <c r="AM65" s="119"/>
      <c r="AN65" s="77"/>
      <c r="AO65" s="126"/>
    </row>
    <row r="66" spans="1:41" ht="12.75" hidden="1" customHeight="1" x14ac:dyDescent="0.2">
      <c r="A66" s="86">
        <v>64</v>
      </c>
      <c r="B66" s="139" t="s">
        <v>100</v>
      </c>
      <c r="C66" s="64"/>
      <c r="D66" s="93" t="s">
        <v>60</v>
      </c>
      <c r="E66" s="140" t="s">
        <v>43</v>
      </c>
      <c r="F66" s="149"/>
      <c r="G66" s="150"/>
      <c r="H66" s="150"/>
      <c r="I66" s="150"/>
      <c r="J66" s="150"/>
      <c r="K66" s="150"/>
      <c r="L66" s="150"/>
      <c r="M66" s="150"/>
      <c r="N66" s="70"/>
      <c r="O66" s="68"/>
      <c r="P66" s="68"/>
      <c r="Q66" s="68"/>
      <c r="R66" s="68"/>
      <c r="S66" s="68"/>
      <c r="T66" s="68"/>
      <c r="U66" s="68"/>
      <c r="V66" s="67"/>
      <c r="W66" s="68"/>
      <c r="X66" s="68"/>
      <c r="Y66" s="71"/>
      <c r="Z66" s="149"/>
      <c r="AA66" s="151"/>
      <c r="AB66" s="123"/>
      <c r="AC66" s="124"/>
      <c r="AD66" s="124"/>
      <c r="AE66" s="124"/>
      <c r="AF66" s="124"/>
      <c r="AG66" s="124"/>
      <c r="AH66" s="125"/>
      <c r="AI66" s="78">
        <f>IF(B45="","",MAX(SUM(IF(F66=F$9,1,0)+IF(G66=G$9,1,0)+IF(H66=H$9,1,0)+IF(I66=I$9,1,0)+IF(J66=J$9,1,0)+IF(K66=K$9,1,0)+IF(L66=L$9,1,0)+IF(M66=M$9,1,0)+IF(N66=N$9,1,0)+IF(O66=O$9,1,0)+IF(P66=P$9,1,0)+IF(Q66=Q$9,1,0)+IF(R66=R$9,1,0)+IF(S66=S$9,1,0)+IF(T66=T$9,1,0)+IF(U66=U$9,1,0)+IF(V66=V$9,1,0)+IF(W66=W$9,1,0)+IF(X66=X$9,1,0)+IF(Y66=Y$9,1,0)+IF(AB66=AB$9,1,0)+IF(AD66=AD$9,1,0)+IF(AF66=AF$9,1,0)-ABS(AH66)),0))</f>
        <v>0</v>
      </c>
      <c r="AJ66" s="79" t="str">
        <f>IF(B38="","",SUM(IF(AA66,IF(Z66=Z$9,AA66,AA66+60),0),IF(AC66,IF(AB66=AB$9,AC66,AC66+60),0),IF(AE66,IF(AD66=AD$9,AE66,AE66+60),0),IF(AG66,IF(AF66=AF$9,AG66,AG66+60),0)))</f>
        <v/>
      </c>
      <c r="AK66" s="117"/>
      <c r="AL66" s="118"/>
      <c r="AM66" s="119"/>
      <c r="AN66" s="77"/>
      <c r="AO66" s="126"/>
    </row>
    <row r="67" spans="1:41" ht="12.75" hidden="1" customHeight="1" x14ac:dyDescent="0.2">
      <c r="A67" s="86">
        <v>65</v>
      </c>
      <c r="B67" s="136" t="s">
        <v>101</v>
      </c>
      <c r="C67" s="64"/>
      <c r="D67" s="93" t="s">
        <v>60</v>
      </c>
      <c r="E67" s="140" t="s">
        <v>43</v>
      </c>
      <c r="F67" s="149"/>
      <c r="G67" s="150"/>
      <c r="H67" s="150"/>
      <c r="I67" s="150"/>
      <c r="J67" s="150"/>
      <c r="K67" s="150"/>
      <c r="L67" s="150"/>
      <c r="M67" s="150"/>
      <c r="N67" s="70"/>
      <c r="O67" s="68"/>
      <c r="P67" s="68"/>
      <c r="Q67" s="68"/>
      <c r="R67" s="68"/>
      <c r="S67" s="68"/>
      <c r="T67" s="68"/>
      <c r="U67" s="68"/>
      <c r="V67" s="67"/>
      <c r="W67" s="68"/>
      <c r="X67" s="68"/>
      <c r="Y67" s="71"/>
      <c r="Z67" s="149"/>
      <c r="AA67" s="151"/>
      <c r="AB67" s="123"/>
      <c r="AC67" s="124"/>
      <c r="AD67" s="124"/>
      <c r="AE67" s="124"/>
      <c r="AF67" s="124"/>
      <c r="AG67" s="124"/>
      <c r="AH67" s="125"/>
      <c r="AI67" s="78" t="str">
        <f>IF(B76="","",MAX(SUM(IF(F67=F$9,1,0)+IF(G67=G$9,1,0)+IF(H67=H$9,1,0)+IF(I67=I$9,1,0)+IF(J67=J$9,1,0)+IF(K67=K$9,1,0)+IF(L67=L$9,1,0)+IF(M67=M$9,1,0)+IF(N67=N$9,1,0)+IF(O67=O$9,1,0)+IF(P67=P$9,1,0)+IF(Q67=Q$9,1,0)+IF(R67=R$9,1,0)+IF(S67=S$9,1,0)+IF(T67=T$9,1,0)+IF(U67=U$9,1,0)+IF(V67=V$9,1,0)+IF(W67=W$9,1,0)+IF(X67=X$9,1,0)+IF(Y67=Y$9,1,0)+IF(AB67=AB$9,1,0)+IF(AD67=AD$9,1,0)+IF(AF67=AF$9,1,0)-ABS(AH67)),0))</f>
        <v/>
      </c>
      <c r="AJ67" s="79">
        <f>IF(B75="","",SUM(IF(AA67,IF(Z67=Z$9,AA67,AA67+60),0),IF(AC67,IF(AB67=AB$9,AC67,AC67+60),0),IF(AE67,IF(AD67=AD$9,AE67,AE67+60),0),IF(AG67,IF(AF67=AF$9,AG67,AG67+60),0)))</f>
        <v>0</v>
      </c>
      <c r="AK67" s="117"/>
      <c r="AL67" s="118"/>
      <c r="AM67" s="119"/>
      <c r="AN67" s="77"/>
      <c r="AO67" s="126"/>
    </row>
    <row r="68" spans="1:41" ht="12.75" hidden="1" customHeight="1" x14ac:dyDescent="0.2">
      <c r="A68" s="86">
        <v>66</v>
      </c>
      <c r="B68" s="147" t="s">
        <v>102</v>
      </c>
      <c r="C68" s="64"/>
      <c r="D68" s="88" t="s">
        <v>60</v>
      </c>
      <c r="E68" s="140" t="s">
        <v>43</v>
      </c>
      <c r="F68" s="149"/>
      <c r="G68" s="150"/>
      <c r="H68" s="150"/>
      <c r="I68" s="150"/>
      <c r="J68" s="150"/>
      <c r="K68" s="150"/>
      <c r="L68" s="150"/>
      <c r="M68" s="150"/>
      <c r="N68" s="70"/>
      <c r="O68" s="68"/>
      <c r="P68" s="68"/>
      <c r="Q68" s="68"/>
      <c r="R68" s="68"/>
      <c r="S68" s="68"/>
      <c r="T68" s="68"/>
      <c r="U68" s="68"/>
      <c r="V68" s="67"/>
      <c r="W68" s="68"/>
      <c r="X68" s="68"/>
      <c r="Y68" s="71"/>
      <c r="Z68" s="149"/>
      <c r="AA68" s="166"/>
      <c r="AB68" s="167"/>
      <c r="AC68" s="150"/>
      <c r="AD68" s="150"/>
      <c r="AE68" s="150"/>
      <c r="AF68" s="150"/>
      <c r="AG68" s="150"/>
      <c r="AH68" s="168"/>
      <c r="AI68" s="78">
        <f>IF(B31="","",MAX(SUM(IF(F68=F$9,1,0)+IF(G68=G$9,1,0)+IF(H68=H$9,1,0)+IF(I68=I$9,1,0)+IF(J68=J$9,1,0)+IF(K68=K$9,1,0)+IF(L68=L$9,1,0)+IF(M68=M$9,1,0)+IF(N68=N$9,1,0)+IF(O68=O$9,1,0)+IF(P68=P$9,1,0)+IF(Q68=Q$9,1,0)+IF(R68=R$9,1,0)+IF(S68=S$9,1,0)+IF(T68=T$9,1,0)+IF(U68=U$9,1,0)+IF(V68=V$9,1,0)+IF(W68=W$9,1,0)+IF(X68=X$9,1,0)+IF(Y68=Y$9,1,0)+IF(AB68=AB$9,1,0)+IF(AD68=AD$9,1,0)+IF(AF68=AF$9,1,0)-ABS(AH68)),0))</f>
        <v>0</v>
      </c>
      <c r="AJ68" s="79" t="str">
        <f>IF(B36="","",SUM(IF(AA68,IF(Z68=Z$9,AA68,AA68+60),0),IF(AC68,IF(AB68=AB$9,AC68,AC68+60),0),IF(AE68,IF(AD68=AD$9,AE68,AE68+60),0),IF(AG68,IF(AF68=AF$9,AG68,AG68+60),0)))</f>
        <v/>
      </c>
      <c r="AK68" s="117"/>
      <c r="AL68" s="118"/>
      <c r="AM68" s="119"/>
      <c r="AN68" s="77"/>
      <c r="AO68" s="126"/>
    </row>
    <row r="69" spans="1:41" ht="12.75" hidden="1" customHeight="1" x14ac:dyDescent="0.2">
      <c r="A69" s="86">
        <v>67</v>
      </c>
      <c r="B69" s="154" t="s">
        <v>103</v>
      </c>
      <c r="C69" s="64"/>
      <c r="D69" s="88" t="s">
        <v>60</v>
      </c>
      <c r="E69" s="140" t="s">
        <v>43</v>
      </c>
      <c r="F69" s="149"/>
      <c r="G69" s="150"/>
      <c r="H69" s="150"/>
      <c r="I69" s="150"/>
      <c r="J69" s="150"/>
      <c r="K69" s="150"/>
      <c r="L69" s="150"/>
      <c r="M69" s="150"/>
      <c r="N69" s="70"/>
      <c r="O69" s="68"/>
      <c r="P69" s="68"/>
      <c r="Q69" s="68"/>
      <c r="R69" s="68"/>
      <c r="S69" s="68"/>
      <c r="T69" s="68"/>
      <c r="U69" s="68"/>
      <c r="V69" s="67"/>
      <c r="W69" s="68"/>
      <c r="X69" s="68"/>
      <c r="Y69" s="71"/>
      <c r="Z69" s="149"/>
      <c r="AA69" s="151"/>
      <c r="AB69" s="123"/>
      <c r="AC69" s="124"/>
      <c r="AD69" s="124"/>
      <c r="AE69" s="124"/>
      <c r="AF69" s="124"/>
      <c r="AG69" s="124"/>
      <c r="AH69" s="125"/>
      <c r="AI69" s="78" t="e">
        <f>IF(#REF!="","",MAX(SUM(IF(F69=F$9,1,0)+IF(G69=G$9,1,0)+IF(H69=H$9,1,0)+IF(I69=I$9,1,0)+IF(J69=J$9,1,0)+IF(K69=K$9,1,0)+IF(L69=L$9,1,0)+IF(M69=M$9,1,0)+IF(N69=N$9,1,0)+IF(O69=O$9,1,0)+IF(P69=P$9,1,0)+IF(Q69=Q$9,1,0)+IF(R69=R$9,1,0)+IF(S69=S$9,1,0)+IF(T69=T$9,1,0)+IF(U69=U$9,1,0)+IF(V69=V$9,1,0)+IF(W69=W$9,1,0)+IF(X69=X$9,1,0)+IF(Y69=Y$9,1,0)+IF(AB69=AB$9,1,0)+IF(AD69=AD$9,1,0)+IF(AF69=AF$9,1,0)-ABS(AH69)),0))</f>
        <v>#REF!</v>
      </c>
      <c r="AJ69" s="79">
        <f>IF(B73="","",SUM(IF(AA69,IF(Z69=Z$9,AA69,AA69+60),0),IF(AC69,IF(AB69=AB$9,AC69,AC69+60),0),IF(AE69,IF(AD69=AD$9,AE69,AE69+60),0),IF(AG69,IF(AF69=AF$9,AG69,AG69+60),0)))</f>
        <v>0</v>
      </c>
      <c r="AK69" s="117"/>
      <c r="AL69" s="118"/>
      <c r="AM69" s="119"/>
      <c r="AN69" s="77"/>
      <c r="AO69" s="126"/>
    </row>
    <row r="70" spans="1:41" ht="12.75" hidden="1" customHeight="1" x14ac:dyDescent="0.2">
      <c r="A70" s="86">
        <v>68</v>
      </c>
      <c r="B70" s="139" t="s">
        <v>104</v>
      </c>
      <c r="C70" s="64"/>
      <c r="D70" s="64" t="s">
        <v>105</v>
      </c>
      <c r="E70" s="140" t="s">
        <v>43</v>
      </c>
      <c r="F70" s="149"/>
      <c r="G70" s="150"/>
      <c r="H70" s="150"/>
      <c r="I70" s="150"/>
      <c r="J70" s="150"/>
      <c r="K70" s="150"/>
      <c r="L70" s="150"/>
      <c r="M70" s="150"/>
      <c r="N70" s="70"/>
      <c r="O70" s="68"/>
      <c r="P70" s="68"/>
      <c r="Q70" s="68"/>
      <c r="R70" s="68"/>
      <c r="S70" s="68"/>
      <c r="T70" s="68"/>
      <c r="U70" s="68"/>
      <c r="V70" s="67"/>
      <c r="W70" s="68"/>
      <c r="X70" s="68"/>
      <c r="Y70" s="71"/>
      <c r="Z70" s="149"/>
      <c r="AA70" s="151"/>
      <c r="AB70" s="123"/>
      <c r="AC70" s="124"/>
      <c r="AD70" s="124"/>
      <c r="AE70" s="124"/>
      <c r="AF70" s="124"/>
      <c r="AG70" s="124"/>
      <c r="AH70" s="125"/>
      <c r="AI70" s="78" t="str">
        <f>IF(B36="","",MAX(SUM(IF(F70=F$9,1,0)+IF(G70=G$9,1,0)+IF(H70=H$9,1,0)+IF(I70=I$9,1,0)+IF(J70=J$9,1,0)+IF(K70=K$9,1,0)+IF(L70=L$9,1,0)+IF(M70=M$9,1,0)+IF(N70=N$9,1,0)+IF(O70=O$9,1,0)+IF(P70=P$9,1,0)+IF(Q70=Q$9,1,0)+IF(R70=R$9,1,0)+IF(S70=S$9,1,0)+IF(T70=T$9,1,0)+IF(U70=U$9,1,0)+IF(V70=V$9,1,0)+IF(W70=W$9,1,0)+IF(X70=X$9,1,0)+IF(Y70=Y$9,1,0)+IF(AB70=AB$9,1,0)+IF(AD70=AD$9,1,0)+IF(AF70=AF$9,1,0)-ABS(AH70)),0))</f>
        <v/>
      </c>
      <c r="AJ70" s="79">
        <f>IF(B22="","",SUM(IF(AA70,IF(Z70=Z$9,AA70,AA70+60),0),IF(AC70,IF(AB70=AB$9,AC70,AC70+60),0),IF(AE70,IF(AD70=AD$9,AE70,AE70+60),0),IF(AG70,IF(AF70=AF$9,AG70,AG70+60),0)))</f>
        <v>0</v>
      </c>
      <c r="AK70" s="117"/>
      <c r="AL70" s="118"/>
      <c r="AM70" s="119"/>
      <c r="AN70" s="77"/>
      <c r="AO70" s="126"/>
    </row>
    <row r="71" spans="1:41" ht="12.75" hidden="1" customHeight="1" x14ac:dyDescent="0.2">
      <c r="A71" s="86">
        <v>69</v>
      </c>
      <c r="B71" s="139" t="s">
        <v>106</v>
      </c>
      <c r="C71" s="64"/>
      <c r="D71" s="93" t="s">
        <v>107</v>
      </c>
      <c r="E71" s="138" t="s">
        <v>43</v>
      </c>
      <c r="F71" s="149"/>
      <c r="G71" s="150"/>
      <c r="H71" s="150"/>
      <c r="I71" s="150"/>
      <c r="J71" s="150"/>
      <c r="K71" s="150"/>
      <c r="L71" s="150"/>
      <c r="M71" s="150"/>
      <c r="N71" s="70"/>
      <c r="O71" s="68"/>
      <c r="P71" s="68"/>
      <c r="Q71" s="68"/>
      <c r="R71" s="68"/>
      <c r="S71" s="68"/>
      <c r="T71" s="68"/>
      <c r="U71" s="68"/>
      <c r="V71" s="67"/>
      <c r="W71" s="68"/>
      <c r="X71" s="68"/>
      <c r="Y71" s="71"/>
      <c r="Z71" s="149"/>
      <c r="AA71" s="151"/>
      <c r="AB71" s="123"/>
      <c r="AC71" s="124"/>
      <c r="AD71" s="124"/>
      <c r="AE71" s="124"/>
      <c r="AF71" s="124"/>
      <c r="AG71" s="124"/>
      <c r="AH71" s="125"/>
      <c r="AI71" s="78">
        <f>IF(B54="","",MAX(SUM(IF(F71=F$9,1,0)+IF(G71=G$9,1,0)+IF(H71=H$9,1,0)+IF(I71=I$9,1,0)+IF(J71=J$9,1,0)+IF(K71=K$9,1,0)+IF(L71=L$9,1,0)+IF(M71=M$9,1,0)+IF(N71=N$9,1,0)+IF(O71=O$9,1,0)+IF(P71=P$9,1,0)+IF(Q71=Q$9,1,0)+IF(R71=R$9,1,0)+IF(S71=S$9,1,0)+IF(T71=T$9,1,0)+IF(U71=U$9,1,0)+IF(V71=V$9,1,0)+IF(W71=W$9,1,0)+IF(X71=X$9,1,0)+IF(Y71=Y$9,1,0)+IF(AB71=AB$9,1,0)+IF(AD71=AD$9,1,0)+IF(AF71=AF$9,1,0)-ABS(AH71)),0))</f>
        <v>0</v>
      </c>
      <c r="AJ71" s="79" t="str">
        <f>IF(B98="","",SUM(IF(AA71,IF(Z71=Z$9,AA71,AA71+60),0),IF(AC71,IF(AB71=AB$9,AC71,AC71+60),0),IF(AE71,IF(AD71=AD$9,AE71,AE71+60),0),IF(AG71,IF(AF71=AF$9,AG71,AG71+60),0)))</f>
        <v/>
      </c>
      <c r="AK71" s="117"/>
      <c r="AL71" s="118"/>
      <c r="AM71" s="119"/>
      <c r="AN71" s="77"/>
      <c r="AO71" s="126"/>
    </row>
    <row r="72" spans="1:41" ht="12.75" hidden="1" customHeight="1" x14ac:dyDescent="0.2">
      <c r="A72" s="86">
        <v>70</v>
      </c>
      <c r="B72" s="169" t="s">
        <v>108</v>
      </c>
      <c r="C72" s="98"/>
      <c r="D72" s="65" t="s">
        <v>107</v>
      </c>
      <c r="E72" s="170" t="s">
        <v>77</v>
      </c>
      <c r="F72" s="67"/>
      <c r="G72" s="68"/>
      <c r="H72" s="68"/>
      <c r="I72" s="68"/>
      <c r="J72" s="68"/>
      <c r="K72" s="68"/>
      <c r="L72" s="68"/>
      <c r="M72" s="68"/>
      <c r="N72" s="70"/>
      <c r="O72" s="68"/>
      <c r="P72" s="68"/>
      <c r="Q72" s="68"/>
      <c r="R72" s="68"/>
      <c r="S72" s="68"/>
      <c r="T72" s="68"/>
      <c r="U72" s="68"/>
      <c r="V72" s="67"/>
      <c r="W72" s="68"/>
      <c r="X72" s="68"/>
      <c r="Y72" s="71"/>
      <c r="Z72" s="67"/>
      <c r="AA72" s="72"/>
      <c r="AB72" s="73"/>
      <c r="AC72" s="115"/>
      <c r="AD72" s="115"/>
      <c r="AE72" s="115"/>
      <c r="AF72" s="115"/>
      <c r="AG72" s="115"/>
      <c r="AH72" s="74"/>
      <c r="AI72" s="78" t="str">
        <f>IF(B90="","",MAX(SUM(IF(F72=F$9,1,0)+IF(G72=G$9,1,0)+IF(H72=H$9,1,0)+IF(I72=I$9,1,0)+IF(J72=J$9,1,0)+IF(K72=K$9,1,0)+IF(L72=L$9,1,0)+IF(M72=M$9,1,0)+IF(N72=N$9,1,0)+IF(O72=O$9,1,0)+IF(P72=P$9,1,0)+IF(Q72=Q$9,1,0)+IF(R72=R$9,1,0)+IF(S72=S$9,1,0)+IF(T72=T$9,1,0)+IF(U72=U$9,1,0)+IF(V72=V$9,1,0)+IF(W72=W$9,1,0)+IF(X72=X$9,1,0)+IF(Y72=Y$9,1,0)+IF(AB72=AB$9,1,0)+IF(AD72=AD$9,1,0)+IF(AF72=AF$9,1,0)-ABS(AH72)),0))</f>
        <v/>
      </c>
      <c r="AJ72" s="79" t="str">
        <f>IF(B90="","",SUM(IF(AA72,IF(Z72=Z$9,AA72,AA72+60),0),IF(AC72,IF(AB72=AB$9,AC72,AC72+60),0),IF(AE72,IF(AD72=AD$9,AE72,AE72+60),0),IF(AG72,IF(AF72=AF$9,AG72,AG72+60),0)))</f>
        <v/>
      </c>
      <c r="AK72" s="117"/>
      <c r="AL72" s="118"/>
      <c r="AM72" s="119"/>
      <c r="AN72" s="77"/>
      <c r="AO72" s="126"/>
    </row>
    <row r="73" spans="1:41" ht="12.75" hidden="1" customHeight="1" x14ac:dyDescent="0.2">
      <c r="A73" s="86">
        <v>71</v>
      </c>
      <c r="B73" s="139" t="s">
        <v>109</v>
      </c>
      <c r="C73" s="64"/>
      <c r="D73" s="93" t="s">
        <v>46</v>
      </c>
      <c r="E73" s="140" t="s">
        <v>37</v>
      </c>
      <c r="F73" s="149"/>
      <c r="G73" s="150"/>
      <c r="H73" s="150"/>
      <c r="I73" s="150"/>
      <c r="J73" s="150"/>
      <c r="K73" s="150"/>
      <c r="L73" s="150"/>
      <c r="M73" s="150"/>
      <c r="N73" s="70"/>
      <c r="O73" s="68"/>
      <c r="P73" s="68"/>
      <c r="Q73" s="68"/>
      <c r="R73" s="68"/>
      <c r="S73" s="68"/>
      <c r="T73" s="68"/>
      <c r="U73" s="68"/>
      <c r="V73" s="67"/>
      <c r="W73" s="68"/>
      <c r="X73" s="68"/>
      <c r="Y73" s="71"/>
      <c r="Z73" s="149"/>
      <c r="AA73" s="151"/>
      <c r="AB73" s="123"/>
      <c r="AC73" s="124"/>
      <c r="AD73" s="124"/>
      <c r="AE73" s="124"/>
      <c r="AF73" s="124"/>
      <c r="AG73" s="124"/>
      <c r="AH73" s="125"/>
      <c r="AI73" s="78" t="str">
        <f>IF(B39="","",MAX(SUM(IF(F73=F$9,1,0)+IF(G73=G$9,1,0)+IF(H73=H$9,1,0)+IF(I73=I$9,1,0)+IF(J73=J$9,1,0)+IF(K73=K$9,1,0)+IF(L73=L$9,1,0)+IF(M73=M$9,1,0)+IF(N73=N$9,1,0)+IF(O73=O$9,1,0)+IF(P73=P$9,1,0)+IF(Q73=Q$9,1,0)+IF(R73=R$9,1,0)+IF(S73=S$9,1,0)+IF(T73=T$9,1,0)+IF(U73=U$9,1,0)+IF(V73=V$9,1,0)+IF(W73=W$9,1,0)+IF(X73=X$9,1,0)+IF(Y73=Y$9,1,0)+IF(AB73=AB$9,1,0)+IF(AD73=AD$9,1,0)+IF(AF73=AF$9,1,0)-ABS(AH73)),0))</f>
        <v/>
      </c>
      <c r="AJ73" s="79">
        <f>IF(B34="","",SUM(IF(AA73,IF(Z73=Z$9,AA73,AA73+60),0),IF(AC73,IF(AB73=AB$9,AC73,AC73+60),0),IF(AE73,IF(AD73=AD$9,AE73,AE73+60),0),IF(AG73,IF(AF73=AF$9,AG73,AG73+60),0)))</f>
        <v>0</v>
      </c>
      <c r="AK73" s="117"/>
      <c r="AL73" s="118"/>
      <c r="AM73" s="119"/>
      <c r="AN73" s="77"/>
      <c r="AO73" s="126"/>
    </row>
    <row r="74" spans="1:41" ht="12.75" hidden="1" customHeight="1" x14ac:dyDescent="0.2">
      <c r="A74" s="86">
        <v>72</v>
      </c>
      <c r="B74" s="147" t="s">
        <v>110</v>
      </c>
      <c r="C74" s="64"/>
      <c r="D74" s="88" t="s">
        <v>46</v>
      </c>
      <c r="E74" s="140" t="s">
        <v>37</v>
      </c>
      <c r="F74" s="149"/>
      <c r="G74" s="150"/>
      <c r="H74" s="150"/>
      <c r="I74" s="150"/>
      <c r="J74" s="150"/>
      <c r="K74" s="150"/>
      <c r="L74" s="150"/>
      <c r="M74" s="150"/>
      <c r="N74" s="70"/>
      <c r="O74" s="68"/>
      <c r="P74" s="68"/>
      <c r="Q74" s="68"/>
      <c r="R74" s="68"/>
      <c r="S74" s="68"/>
      <c r="T74" s="68"/>
      <c r="U74" s="68"/>
      <c r="V74" s="67"/>
      <c r="W74" s="68"/>
      <c r="X74" s="68"/>
      <c r="Y74" s="71"/>
      <c r="Z74" s="149"/>
      <c r="AA74" s="151"/>
      <c r="AB74" s="123"/>
      <c r="AC74" s="124"/>
      <c r="AD74" s="124"/>
      <c r="AE74" s="124"/>
      <c r="AF74" s="124"/>
      <c r="AG74" s="124"/>
      <c r="AH74" s="125"/>
      <c r="AI74" s="78">
        <f>IF(B40="","",MAX(SUM(IF(F74=F$9,1,0)+IF(G74=G$9,1,0)+IF(H74=H$9,1,0)+IF(I74=I$9,1,0)+IF(J74=J$9,1,0)+IF(K74=K$9,1,0)+IF(L74=L$9,1,0)+IF(M74=M$9,1,0)+IF(N74=N$9,1,0)+IF(O74=O$9,1,0)+IF(P74=P$9,1,0)+IF(Q74=Q$9,1,0)+IF(R74=R$9,1,0)+IF(S74=S$9,1,0)+IF(T74=T$9,1,0)+IF(U74=U$9,1,0)+IF(V74=V$9,1,0)+IF(W74=W$9,1,0)+IF(X74=X$9,1,0)+IF(Y74=Y$9,1,0)+IF(AB74=AB$9,1,0)+IF(AD74=AD$9,1,0)+IF(AF74=AF$9,1,0)-ABS(AH74)),0))</f>
        <v>0</v>
      </c>
      <c r="AJ74" s="79">
        <f>IF(B60="","",SUM(IF(AA74,IF(Z74=Z$9,AA74,AA74+60),0),IF(AC74,IF(AB74=AB$9,AC74,AC74+60),0),IF(AE74,IF(AD74=AD$9,AE74,AE74+60),0),IF(AG74,IF(AF74=AF$9,AG74,AG74+60),0)))</f>
        <v>0</v>
      </c>
      <c r="AK74" s="117"/>
      <c r="AL74" s="118"/>
      <c r="AM74" s="119"/>
      <c r="AN74" s="77"/>
      <c r="AO74" s="126"/>
    </row>
    <row r="75" spans="1:41" ht="12.75" hidden="1" customHeight="1" thickBot="1" x14ac:dyDescent="0.25">
      <c r="A75" s="171">
        <v>72</v>
      </c>
      <c r="B75" s="172" t="s">
        <v>111</v>
      </c>
      <c r="C75" s="173"/>
      <c r="D75" s="174" t="s">
        <v>60</v>
      </c>
      <c r="E75" s="175" t="s">
        <v>37</v>
      </c>
      <c r="F75" s="176"/>
      <c r="G75" s="177"/>
      <c r="H75" s="177"/>
      <c r="I75" s="177"/>
      <c r="J75" s="177"/>
      <c r="K75" s="177"/>
      <c r="L75" s="177"/>
      <c r="M75" s="177"/>
      <c r="N75" s="178"/>
      <c r="O75" s="177"/>
      <c r="P75" s="177"/>
      <c r="Q75" s="177"/>
      <c r="R75" s="177"/>
      <c r="S75" s="177"/>
      <c r="T75" s="177"/>
      <c r="U75" s="177"/>
      <c r="V75" s="176"/>
      <c r="W75" s="177"/>
      <c r="X75" s="177"/>
      <c r="Y75" s="179"/>
      <c r="Z75" s="176"/>
      <c r="AA75" s="180"/>
      <c r="AB75" s="120"/>
      <c r="AC75" s="121"/>
      <c r="AD75" s="121"/>
      <c r="AE75" s="121"/>
      <c r="AF75" s="121"/>
      <c r="AG75" s="121"/>
      <c r="AH75" s="122"/>
      <c r="AI75" s="78">
        <f>IF(B41="","",MAX(SUM(IF(F75=F$9,1,0)+IF(G75=G$9,1,0)+IF(H75=H$9,1,0)+IF(I75=I$9,1,0)+IF(J75=J$9,1,0)+IF(K75=K$9,1,0)+IF(L75=L$9,1,0)+IF(M75=M$9,1,0)+IF(N75=N$9,1,0)+IF(O75=O$9,1,0)+IF(P75=P$9,1,0)+IF(Q75=Q$9,1,0)+IF(R75=R$9,1,0)+IF(S75=S$9,1,0)+IF(T75=T$9,1,0)+IF(U75=U$9,1,0)+IF(V75=V$9,1,0)+IF(W75=W$9,1,0)+IF(X75=X$9,1,0)+IF(Y75=Y$9,1,0)+IF(AB75=AB$9,1,0)+IF(AD75=AD$9,1,0)+IF(AF75=AF$9,1,0)-ABS(AH75)),0))</f>
        <v>0</v>
      </c>
      <c r="AJ75" s="181">
        <f>IF(B61="","",SUM(IF(AA75,IF(Z75=Z$9,AA75,AA75+60),0),IF(AC75,IF(AB75=AB$9,AC75,AC75+60),0),IF(AE75,IF(AD75=AD$9,AE75,AE75+60),0),IF(AG75,IF(AF75=AF$9,AG75,AG75+60),0)))</f>
        <v>0</v>
      </c>
      <c r="AK75" s="182"/>
      <c r="AL75" s="183"/>
      <c r="AM75" s="184">
        <f>AL75-AK75</f>
        <v>0</v>
      </c>
      <c r="AN75" s="185"/>
      <c r="AO75" s="186"/>
    </row>
    <row r="76" spans="1:41" ht="24.75" customHeight="1" x14ac:dyDescent="0.2">
      <c r="A76" s="187"/>
      <c r="B76" s="188"/>
      <c r="C76" s="111"/>
      <c r="D76" s="189" t="s">
        <v>112</v>
      </c>
      <c r="E76" s="190"/>
      <c r="F76" s="191">
        <f t="shared" ref="F76:Z76" si="2">IF(F9=" ","",COUNTIF(F10:F75,F9))</f>
        <v>15</v>
      </c>
      <c r="G76" s="192">
        <f t="shared" si="2"/>
        <v>14</v>
      </c>
      <c r="H76" s="192">
        <f t="shared" si="2"/>
        <v>11</v>
      </c>
      <c r="I76" s="192">
        <f t="shared" si="2"/>
        <v>14</v>
      </c>
      <c r="J76" s="192">
        <f t="shared" si="2"/>
        <v>17</v>
      </c>
      <c r="K76" s="193">
        <f t="shared" si="2"/>
        <v>23</v>
      </c>
      <c r="L76" s="192">
        <f t="shared" si="2"/>
        <v>7</v>
      </c>
      <c r="M76" s="192">
        <f t="shared" si="2"/>
        <v>9</v>
      </c>
      <c r="N76" s="192">
        <f t="shared" si="2"/>
        <v>8</v>
      </c>
      <c r="O76" s="192">
        <f t="shared" si="2"/>
        <v>9</v>
      </c>
      <c r="P76" s="192">
        <f t="shared" si="2"/>
        <v>0</v>
      </c>
      <c r="Q76" s="192">
        <f t="shared" si="2"/>
        <v>0</v>
      </c>
      <c r="R76" s="192">
        <f t="shared" si="2"/>
        <v>0</v>
      </c>
      <c r="S76" s="192">
        <f t="shared" si="2"/>
        <v>0</v>
      </c>
      <c r="T76" s="192">
        <f t="shared" si="2"/>
        <v>0</v>
      </c>
      <c r="U76" s="192">
        <f t="shared" si="2"/>
        <v>0</v>
      </c>
      <c r="V76" s="192">
        <f t="shared" si="2"/>
        <v>0</v>
      </c>
      <c r="W76" s="192">
        <f t="shared" si="2"/>
        <v>0</v>
      </c>
      <c r="X76" s="192">
        <f t="shared" si="2"/>
        <v>0</v>
      </c>
      <c r="Y76" s="193">
        <f t="shared" si="2"/>
        <v>0</v>
      </c>
      <c r="Z76" s="194">
        <f t="shared" si="2"/>
        <v>6</v>
      </c>
      <c r="AA76" s="195"/>
      <c r="AB76" s="194">
        <f>IF(AB9=" ","",COUNTIF(AB10:AB75,AB9))</f>
        <v>0</v>
      </c>
      <c r="AC76" s="196"/>
      <c r="AD76" s="197" t="str">
        <f>IF(AD9=" ","",COUNTIF(AD10:AD75,AD9))</f>
        <v/>
      </c>
      <c r="AE76" s="196"/>
      <c r="AF76" s="197" t="str">
        <f>IF(AF9=" ","",COUNTIF(AF10:AF75,AF9))</f>
        <v/>
      </c>
      <c r="AG76" s="196"/>
      <c r="AH76" s="196"/>
      <c r="AI76" s="196"/>
      <c r="AJ76" s="196"/>
      <c r="AK76" s="198"/>
      <c r="AL76" s="198"/>
      <c r="AM76" s="198"/>
      <c r="AN76" s="198"/>
    </row>
    <row r="77" spans="1:41" ht="27.75" customHeight="1" thickBot="1" x14ac:dyDescent="0.25">
      <c r="A77" s="187"/>
      <c r="B77" s="188"/>
      <c r="C77" s="74"/>
      <c r="D77" s="199" t="s">
        <v>113</v>
      </c>
      <c r="E77" s="200"/>
      <c r="F77" s="201">
        <f t="shared" ref="F77:Z77" si="3">IF(F9=" ","",F76/COUNTA(F10:F75)*100)</f>
        <v>57.692307692307686</v>
      </c>
      <c r="G77" s="202">
        <f t="shared" si="3"/>
        <v>53.846153846153847</v>
      </c>
      <c r="H77" s="202">
        <f t="shared" si="3"/>
        <v>42.307692307692307</v>
      </c>
      <c r="I77" s="202">
        <f t="shared" si="3"/>
        <v>53.846153846153847</v>
      </c>
      <c r="J77" s="202">
        <f t="shared" si="3"/>
        <v>65.384615384615387</v>
      </c>
      <c r="K77" s="203">
        <f t="shared" si="3"/>
        <v>88.461538461538453</v>
      </c>
      <c r="L77" s="202">
        <f t="shared" si="3"/>
        <v>26.923076923076923</v>
      </c>
      <c r="M77" s="202">
        <f t="shared" si="3"/>
        <v>34.615384615384613</v>
      </c>
      <c r="N77" s="202">
        <f t="shared" si="3"/>
        <v>30.76923076923077</v>
      </c>
      <c r="O77" s="202">
        <f t="shared" si="3"/>
        <v>34.615384615384613</v>
      </c>
      <c r="P77" s="202" t="e">
        <f t="shared" si="3"/>
        <v>#DIV/0!</v>
      </c>
      <c r="Q77" s="202" t="e">
        <f t="shared" si="3"/>
        <v>#DIV/0!</v>
      </c>
      <c r="R77" s="202" t="e">
        <f t="shared" si="3"/>
        <v>#DIV/0!</v>
      </c>
      <c r="S77" s="202" t="e">
        <f t="shared" si="3"/>
        <v>#DIV/0!</v>
      </c>
      <c r="T77" s="202" t="e">
        <f t="shared" si="3"/>
        <v>#DIV/0!</v>
      </c>
      <c r="U77" s="202" t="e">
        <f t="shared" si="3"/>
        <v>#DIV/0!</v>
      </c>
      <c r="V77" s="202" t="e">
        <f t="shared" si="3"/>
        <v>#DIV/0!</v>
      </c>
      <c r="W77" s="202" t="e">
        <f t="shared" si="3"/>
        <v>#DIV/0!</v>
      </c>
      <c r="X77" s="202" t="e">
        <f t="shared" si="3"/>
        <v>#DIV/0!</v>
      </c>
      <c r="Y77" s="203" t="e">
        <f t="shared" si="3"/>
        <v>#DIV/0!</v>
      </c>
      <c r="Z77" s="204">
        <f t="shared" si="3"/>
        <v>23.076923076923077</v>
      </c>
      <c r="AA77" s="195"/>
      <c r="AB77" s="204" t="e">
        <f>IF(AB9=" ","",AB76/COUNTA(AB10:AB75)*100)</f>
        <v>#DIV/0!</v>
      </c>
      <c r="AC77" s="198"/>
      <c r="AD77" s="205" t="str">
        <f>IF(AD9=" ","",AD76/COUNTA(AD10:AD75)*100)</f>
        <v/>
      </c>
      <c r="AE77" s="198"/>
      <c r="AF77" s="205" t="str">
        <f>IF(AF9=" ","",AF76/COUNTA(AF10:AF75)*100)</f>
        <v/>
      </c>
      <c r="AG77" s="198"/>
      <c r="AH77" s="198"/>
      <c r="AI77" s="198"/>
      <c r="AJ77" s="198"/>
      <c r="AK77" s="198"/>
      <c r="AL77" s="198"/>
      <c r="AM77" s="198"/>
      <c r="AN77" s="198"/>
    </row>
    <row r="79" spans="1:41" ht="12.75" customHeight="1" x14ac:dyDescent="0.2">
      <c r="B79" s="7"/>
      <c r="C79" s="206" t="s">
        <v>114</v>
      </c>
      <c r="D79" s="206"/>
      <c r="E79" s="206"/>
      <c r="F79" s="206"/>
      <c r="G79" s="206"/>
      <c r="H79" s="206"/>
      <c r="I79" s="20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1" ht="12.75" customHeight="1" x14ac:dyDescent="0.2">
      <c r="C80" s="206" t="s">
        <v>115</v>
      </c>
      <c r="D80" s="206"/>
      <c r="E80" s="206"/>
      <c r="F80" s="206"/>
      <c r="G80" s="206"/>
      <c r="H80" s="206"/>
      <c r="I80" s="206"/>
    </row>
  </sheetData>
  <autoFilter ref="C9:C35"/>
  <mergeCells count="17">
    <mergeCell ref="D76:E76"/>
    <mergeCell ref="D77:E77"/>
    <mergeCell ref="C79:I79"/>
    <mergeCell ref="C80:I80"/>
    <mergeCell ref="Z7:AA7"/>
    <mergeCell ref="AB7:AC7"/>
    <mergeCell ref="AD7:AE7"/>
    <mergeCell ref="AF7:AG7"/>
    <mergeCell ref="AI7:AJ8"/>
    <mergeCell ref="AN7:AO9"/>
    <mergeCell ref="F8:AC8"/>
    <mergeCell ref="A1:AN1"/>
    <mergeCell ref="A2:AN2"/>
    <mergeCell ref="A3:AN3"/>
    <mergeCell ref="A4:E4"/>
    <mergeCell ref="A5:AN5"/>
    <mergeCell ref="A6:AN6"/>
  </mergeCells>
  <conditionalFormatting sqref="AB43:AB75 AB25:AB41">
    <cfRule type="cellIs" dxfId="50" priority="1" stopIfTrue="1" operator="equal">
      <formula>$AB$9</formula>
    </cfRule>
    <cfRule type="cellIs" dxfId="49" priority="2" stopIfTrue="1" operator="notEqual">
      <formula>$AB$9</formula>
    </cfRule>
  </conditionalFormatting>
  <conditionalFormatting sqref="AD10:AD75">
    <cfRule type="cellIs" dxfId="48" priority="3" stopIfTrue="1" operator="equal">
      <formula>$AD$9</formula>
    </cfRule>
    <cfRule type="cellIs" dxfId="47" priority="4" stopIfTrue="1" operator="notEqual">
      <formula>$AD$9</formula>
    </cfRule>
  </conditionalFormatting>
  <conditionalFormatting sqref="AF10:AF75">
    <cfRule type="cellIs" dxfId="46" priority="5" stopIfTrue="1" operator="equal">
      <formula>$AF$9</formula>
    </cfRule>
    <cfRule type="cellIs" dxfId="45" priority="6" stopIfTrue="1" operator="notEqual">
      <formula>$AF$9</formula>
    </cfRule>
  </conditionalFormatting>
  <conditionalFormatting sqref="L10:L75">
    <cfRule type="cellIs" dxfId="44" priority="7" stopIfTrue="1" operator="equal">
      <formula>$L$9</formula>
    </cfRule>
    <cfRule type="cellIs" dxfId="43" priority="8" stopIfTrue="1" operator="notEqual">
      <formula>$L$9</formula>
    </cfRule>
  </conditionalFormatting>
  <conditionalFormatting sqref="F10:F75">
    <cfRule type="cellIs" dxfId="42" priority="9" stopIfTrue="1" operator="equal">
      <formula>$F$9</formula>
    </cfRule>
    <cfRule type="cellIs" dxfId="41" priority="10" stopIfTrue="1" operator="notEqual">
      <formula>$F$9</formula>
    </cfRule>
  </conditionalFormatting>
  <conditionalFormatting sqref="G10:G75">
    <cfRule type="cellIs" dxfId="40" priority="11" stopIfTrue="1" operator="equal">
      <formula>$G$9</formula>
    </cfRule>
    <cfRule type="cellIs" dxfId="39" priority="12" stopIfTrue="1" operator="notEqual">
      <formula>$G$9</formula>
    </cfRule>
  </conditionalFormatting>
  <conditionalFormatting sqref="H10:H75">
    <cfRule type="cellIs" dxfId="38" priority="13" stopIfTrue="1" operator="equal">
      <formula>$H$9</formula>
    </cfRule>
    <cfRule type="cellIs" dxfId="37" priority="14" stopIfTrue="1" operator="notEqual">
      <formula>$H$9</formula>
    </cfRule>
  </conditionalFormatting>
  <conditionalFormatting sqref="I10:I75">
    <cfRule type="cellIs" dxfId="36" priority="15" stopIfTrue="1" operator="equal">
      <formula>$I$9</formula>
    </cfRule>
    <cfRule type="cellIs" dxfId="35" priority="16" stopIfTrue="1" operator="notEqual">
      <formula>$I$9</formula>
    </cfRule>
  </conditionalFormatting>
  <conditionalFormatting sqref="J10:J75">
    <cfRule type="cellIs" dxfId="34" priority="17" stopIfTrue="1" operator="equal">
      <formula>$J$9</formula>
    </cfRule>
    <cfRule type="cellIs" dxfId="33" priority="18" stopIfTrue="1" operator="notEqual">
      <formula>$J$9</formula>
    </cfRule>
  </conditionalFormatting>
  <conditionalFormatting sqref="K10:K75">
    <cfRule type="cellIs" dxfId="32" priority="19" stopIfTrue="1" operator="equal">
      <formula>$K$9</formula>
    </cfRule>
    <cfRule type="cellIs" dxfId="31" priority="20" stopIfTrue="1" operator="notEqual">
      <formula>$K$9</formula>
    </cfRule>
  </conditionalFormatting>
  <conditionalFormatting sqref="M10:M75">
    <cfRule type="cellIs" dxfId="30" priority="21" stopIfTrue="1" operator="equal">
      <formula>$M$9</formula>
    </cfRule>
    <cfRule type="cellIs" dxfId="29" priority="22" stopIfTrue="1" operator="notEqual">
      <formula>$M$9</formula>
    </cfRule>
  </conditionalFormatting>
  <conditionalFormatting sqref="Z10:Z75">
    <cfRule type="cellIs" dxfId="28" priority="23" stopIfTrue="1" operator="equal">
      <formula>$Z$9</formula>
    </cfRule>
    <cfRule type="cellIs" dxfId="27" priority="24" stopIfTrue="1" operator="notEqual">
      <formula>$Z$9</formula>
    </cfRule>
  </conditionalFormatting>
  <conditionalFormatting sqref="AB42 AB10:AB24">
    <cfRule type="cellIs" dxfId="26" priority="25" stopIfTrue="1" operator="equal">
      <formula>$AB$9</formula>
    </cfRule>
    <cfRule type="cellIs" dxfId="25" priority="26" stopIfTrue="1" operator="notEqual">
      <formula>$AB$9</formula>
    </cfRule>
  </conditionalFormatting>
  <conditionalFormatting sqref="AM10:AM75">
    <cfRule type="cellIs" dxfId="24" priority="27" stopIfTrue="1" operator="greaterThan">
      <formula>0.0659722222222222</formula>
    </cfRule>
  </conditionalFormatting>
  <conditionalFormatting sqref="N10:N75">
    <cfRule type="cellIs" dxfId="23" priority="28" stopIfTrue="1" operator="equal">
      <formula>$N$9</formula>
    </cfRule>
    <cfRule type="cellIs" dxfId="22" priority="29" stopIfTrue="1" operator="notEqual">
      <formula>$N$9</formula>
    </cfRule>
  </conditionalFormatting>
  <conditionalFormatting sqref="O10:O75">
    <cfRule type="cellIs" dxfId="21" priority="30" stopIfTrue="1" operator="equal">
      <formula>$O$9</formula>
    </cfRule>
    <cfRule type="cellIs" dxfId="20" priority="31" stopIfTrue="1" operator="notEqual">
      <formula>$O$9</formula>
    </cfRule>
  </conditionalFormatting>
  <conditionalFormatting sqref="P10:P75">
    <cfRule type="cellIs" dxfId="19" priority="32" stopIfTrue="1" operator="equal">
      <formula>$P$9</formula>
    </cfRule>
    <cfRule type="cellIs" dxfId="18" priority="33" stopIfTrue="1" operator="notEqual">
      <formula>$P$9</formula>
    </cfRule>
  </conditionalFormatting>
  <conditionalFormatting sqref="Q10:Q75">
    <cfRule type="cellIs" dxfId="17" priority="34" stopIfTrue="1" operator="equal">
      <formula>$Q$9</formula>
    </cfRule>
    <cfRule type="cellIs" dxfId="16" priority="35" stopIfTrue="1" operator="notEqual">
      <formula>$Q$9</formula>
    </cfRule>
  </conditionalFormatting>
  <conditionalFormatting sqref="R10:R75">
    <cfRule type="cellIs" dxfId="15" priority="36" stopIfTrue="1" operator="equal">
      <formula>$R$9</formula>
    </cfRule>
    <cfRule type="cellIs" dxfId="14" priority="37" stopIfTrue="1" operator="notEqual">
      <formula>$R$9</formula>
    </cfRule>
  </conditionalFormatting>
  <conditionalFormatting sqref="S10:S75">
    <cfRule type="cellIs" dxfId="13" priority="38" stopIfTrue="1" operator="equal">
      <formula>$S$9</formula>
    </cfRule>
    <cfRule type="cellIs" dxfId="12" priority="39" stopIfTrue="1" operator="notEqual">
      <formula>$S$9</formula>
    </cfRule>
  </conditionalFormatting>
  <conditionalFormatting sqref="T10:T75">
    <cfRule type="cellIs" dxfId="11" priority="40" stopIfTrue="1" operator="equal">
      <formula>$T$9</formula>
    </cfRule>
    <cfRule type="cellIs" dxfId="10" priority="41" stopIfTrue="1" operator="notEqual">
      <formula>$T$9</formula>
    </cfRule>
  </conditionalFormatting>
  <conditionalFormatting sqref="U10:U75">
    <cfRule type="cellIs" dxfId="9" priority="42" stopIfTrue="1" operator="equal">
      <formula>$U$9</formula>
    </cfRule>
    <cfRule type="cellIs" dxfId="8" priority="43" stopIfTrue="1" operator="notEqual">
      <formula>$U$9</formula>
    </cfRule>
  </conditionalFormatting>
  <conditionalFormatting sqref="V10:V75">
    <cfRule type="cellIs" dxfId="7" priority="44" stopIfTrue="1" operator="equal">
      <formula>$V$9</formula>
    </cfRule>
    <cfRule type="cellIs" dxfId="6" priority="45" stopIfTrue="1" operator="notEqual">
      <formula>$V$9</formula>
    </cfRule>
  </conditionalFormatting>
  <conditionalFormatting sqref="W10:W75">
    <cfRule type="cellIs" dxfId="5" priority="46" stopIfTrue="1" operator="equal">
      <formula>$W$9</formula>
    </cfRule>
    <cfRule type="cellIs" dxfId="4" priority="47" stopIfTrue="1" operator="notEqual">
      <formula>$W$9</formula>
    </cfRule>
  </conditionalFormatting>
  <conditionalFormatting sqref="X10:X75">
    <cfRule type="cellIs" dxfId="3" priority="48" stopIfTrue="1" operator="equal">
      <formula>$X$9</formula>
    </cfRule>
    <cfRule type="cellIs" dxfId="2" priority="49" stopIfTrue="1" operator="notEqual">
      <formula>$X$9</formula>
    </cfRule>
  </conditionalFormatting>
  <conditionalFormatting sqref="Y10:Y75">
    <cfRule type="cellIs" dxfId="1" priority="50" stopIfTrue="1" operator="equal">
      <formula>$Y$9</formula>
    </cfRule>
    <cfRule type="cellIs" dxfId="0" priority="51" stopIfTrue="1" operator="notEqual">
      <formula>$Y$9</formula>
    </cfRule>
  </conditionalFormatting>
  <printOptions horizontalCentered="1"/>
  <pageMargins left="0.15748031496062992" right="0.15748031496062992" top="0.11811023622047245" bottom="0.11811023622047245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Макрос1">
                <anchor>
                  <from>
                    <xdr:col>50</xdr:col>
                    <xdr:colOff>466725</xdr:colOff>
                    <xdr:row>9</xdr:row>
                    <xdr:rowOff>76200</xdr:rowOff>
                  </from>
                  <to>
                    <xdr:col>54</xdr:col>
                    <xdr:colOff>581025</xdr:colOff>
                    <xdr:row>13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Упорово</vt:lpstr>
      <vt:lpstr>Упорово!Область_печати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2020-11-26T17:11:58Z</dcterms:created>
  <dcterms:modified xsi:type="dcterms:W3CDTF">2020-11-26T17:12:19Z</dcterms:modified>
</cp:coreProperties>
</file>