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ГРАНТЫ\2019\Президентский 1\Спорт для всех+\Протоколы\"/>
    </mc:Choice>
  </mc:AlternateContent>
  <bookViews>
    <workbookView xWindow="0" yWindow="0" windowWidth="20160" windowHeight="9705"/>
  </bookViews>
  <sheets>
    <sheet name="Тюменский формат" sheetId="1" r:id="rId1"/>
  </sheets>
  <externalReferences>
    <externalReference r:id="rId2"/>
  </externalReferences>
  <definedNames>
    <definedName name="_xlnm._FilterDatabase" localSheetId="0" hidden="1">'Тюменский формат'!$C$10:$C$145</definedName>
    <definedName name="_xlnm.Print_Area" localSheetId="0">'Тюменский формат'!$A$1:$AO$160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57" i="1" l="1"/>
  <c r="AD157" i="1"/>
  <c r="T157" i="1"/>
  <c r="R157" i="1"/>
  <c r="Q157" i="1"/>
  <c r="P157" i="1"/>
  <c r="O157" i="1"/>
  <c r="AF156" i="1"/>
  <c r="AD156" i="1"/>
  <c r="AB156" i="1"/>
  <c r="AB157" i="1" s="1"/>
  <c r="Z156" i="1"/>
  <c r="Z157" i="1" s="1"/>
  <c r="Y156" i="1"/>
  <c r="Y157" i="1" s="1"/>
  <c r="X156" i="1"/>
  <c r="X157" i="1" s="1"/>
  <c r="W156" i="1"/>
  <c r="W157" i="1" s="1"/>
  <c r="V156" i="1"/>
  <c r="V157" i="1" s="1"/>
  <c r="U156" i="1"/>
  <c r="U157" i="1" s="1"/>
  <c r="T156" i="1"/>
  <c r="S156" i="1"/>
  <c r="S157" i="1" s="1"/>
  <c r="R156" i="1"/>
  <c r="Q156" i="1"/>
  <c r="P156" i="1"/>
  <c r="O156" i="1"/>
  <c r="N156" i="1"/>
  <c r="N157" i="1" s="1"/>
  <c r="M156" i="1"/>
  <c r="M157" i="1" s="1"/>
  <c r="L156" i="1"/>
  <c r="L157" i="1" s="1"/>
  <c r="K156" i="1"/>
  <c r="K157" i="1" s="1"/>
  <c r="J156" i="1"/>
  <c r="J157" i="1" s="1"/>
  <c r="I156" i="1"/>
  <c r="I157" i="1" s="1"/>
  <c r="H156" i="1"/>
  <c r="H157" i="1" s="1"/>
  <c r="G156" i="1"/>
  <c r="G157" i="1" s="1"/>
  <c r="F156" i="1"/>
  <c r="F157" i="1" s="1"/>
  <c r="AM155" i="1"/>
  <c r="AJ155" i="1"/>
  <c r="AI155" i="1"/>
  <c r="AJ154" i="1"/>
  <c r="AI154" i="1"/>
  <c r="AJ153" i="1"/>
  <c r="AI153" i="1"/>
  <c r="AJ152" i="1"/>
  <c r="AI152" i="1"/>
  <c r="AJ151" i="1"/>
  <c r="AI151" i="1"/>
  <c r="AJ150" i="1"/>
  <c r="AI150" i="1"/>
  <c r="AJ149" i="1"/>
  <c r="AI149" i="1"/>
  <c r="AJ148" i="1"/>
  <c r="AI148" i="1"/>
  <c r="AJ147" i="1"/>
  <c r="AI147" i="1"/>
  <c r="AJ146" i="1"/>
  <c r="AI146" i="1"/>
  <c r="AJ145" i="1"/>
  <c r="AI145" i="1"/>
  <c r="AJ144" i="1"/>
  <c r="AI144" i="1"/>
  <c r="AJ143" i="1"/>
  <c r="AI143" i="1"/>
  <c r="AJ142" i="1"/>
  <c r="AI142" i="1"/>
  <c r="AJ141" i="1"/>
  <c r="AI141" i="1"/>
  <c r="AJ140" i="1"/>
  <c r="AI140" i="1"/>
  <c r="AJ139" i="1"/>
  <c r="AI139" i="1"/>
  <c r="AJ138" i="1"/>
  <c r="AI138" i="1"/>
  <c r="AJ137" i="1"/>
  <c r="AI137" i="1"/>
  <c r="AJ136" i="1"/>
  <c r="AI136" i="1"/>
  <c r="AJ135" i="1"/>
  <c r="AI135" i="1"/>
  <c r="AJ134" i="1"/>
  <c r="AI134" i="1"/>
  <c r="AJ133" i="1"/>
  <c r="AI133" i="1"/>
  <c r="AJ132" i="1"/>
  <c r="AI132" i="1"/>
  <c r="AJ131" i="1"/>
  <c r="AI131" i="1"/>
  <c r="AJ130" i="1"/>
  <c r="AI130" i="1"/>
  <c r="AM129" i="1"/>
  <c r="AJ129" i="1"/>
  <c r="AI129" i="1"/>
  <c r="AJ128" i="1"/>
  <c r="AI128" i="1"/>
  <c r="AJ127" i="1"/>
  <c r="AI127" i="1"/>
  <c r="AJ126" i="1"/>
  <c r="AI126" i="1"/>
  <c r="AJ125" i="1"/>
  <c r="AI125" i="1"/>
  <c r="AJ124" i="1"/>
  <c r="AI124" i="1"/>
  <c r="AJ123" i="1"/>
  <c r="AI123" i="1"/>
  <c r="AJ122" i="1"/>
  <c r="AI122" i="1"/>
  <c r="AJ121" i="1"/>
  <c r="AI121" i="1"/>
  <c r="AJ120" i="1"/>
  <c r="AI120" i="1"/>
  <c r="AJ119" i="1"/>
  <c r="AI119" i="1"/>
  <c r="AJ118" i="1"/>
  <c r="AI118" i="1"/>
  <c r="AJ117" i="1"/>
  <c r="AI117" i="1"/>
  <c r="AJ116" i="1"/>
  <c r="AI116" i="1"/>
  <c r="AJ115" i="1"/>
  <c r="AI115" i="1"/>
  <c r="AJ114" i="1"/>
  <c r="AI114" i="1"/>
  <c r="AJ113" i="1"/>
  <c r="AI113" i="1"/>
  <c r="AJ112" i="1"/>
  <c r="AI112" i="1"/>
  <c r="AJ111" i="1"/>
  <c r="AI111" i="1"/>
  <c r="AJ110" i="1"/>
  <c r="AI110" i="1"/>
  <c r="AJ109" i="1"/>
  <c r="AI109" i="1"/>
  <c r="AJ108" i="1"/>
  <c r="AI108" i="1"/>
  <c r="AJ107" i="1"/>
  <c r="AI107" i="1"/>
  <c r="AJ106" i="1"/>
  <c r="AI106" i="1"/>
  <c r="AJ105" i="1"/>
  <c r="AI105" i="1"/>
  <c r="AJ104" i="1"/>
  <c r="AI104" i="1"/>
  <c r="AJ103" i="1"/>
  <c r="AI103" i="1"/>
  <c r="AJ102" i="1"/>
  <c r="AI102" i="1"/>
  <c r="AJ101" i="1"/>
  <c r="AI101" i="1"/>
  <c r="AJ100" i="1"/>
  <c r="AI100" i="1"/>
  <c r="AJ99" i="1"/>
  <c r="AI99" i="1"/>
  <c r="AJ98" i="1"/>
  <c r="AI98" i="1"/>
  <c r="AJ97" i="1"/>
  <c r="AI97" i="1"/>
  <c r="AJ96" i="1"/>
  <c r="AI96" i="1"/>
  <c r="AJ95" i="1"/>
  <c r="AI95" i="1"/>
  <c r="AJ94" i="1"/>
  <c r="AI94" i="1"/>
  <c r="AJ93" i="1"/>
  <c r="AI93" i="1"/>
  <c r="AJ92" i="1"/>
  <c r="AI92" i="1"/>
  <c r="AJ91" i="1"/>
  <c r="AI91" i="1"/>
  <c r="AJ90" i="1"/>
  <c r="AI90" i="1"/>
  <c r="AJ89" i="1"/>
  <c r="AI89" i="1"/>
  <c r="AJ88" i="1"/>
  <c r="AI88" i="1"/>
  <c r="AJ87" i="1"/>
  <c r="AI87" i="1"/>
  <c r="AJ86" i="1"/>
  <c r="AI86" i="1"/>
  <c r="AJ85" i="1"/>
  <c r="AI85" i="1"/>
  <c r="AJ84" i="1"/>
  <c r="AI84" i="1"/>
  <c r="AJ83" i="1"/>
  <c r="AI83" i="1"/>
  <c r="AJ82" i="1"/>
  <c r="AI82" i="1"/>
  <c r="AJ81" i="1"/>
  <c r="AI81" i="1"/>
  <c r="AJ80" i="1"/>
  <c r="AI80" i="1"/>
  <c r="AJ79" i="1"/>
  <c r="AI79" i="1"/>
  <c r="AJ78" i="1"/>
  <c r="AI78" i="1"/>
  <c r="AJ77" i="1"/>
  <c r="AI77" i="1"/>
  <c r="AJ76" i="1"/>
  <c r="AI76" i="1"/>
  <c r="AJ75" i="1"/>
  <c r="AI75" i="1"/>
  <c r="AJ74" i="1"/>
  <c r="AI74" i="1"/>
  <c r="AJ73" i="1"/>
  <c r="AI73" i="1"/>
  <c r="AJ72" i="1"/>
  <c r="AI72" i="1"/>
  <c r="AJ71" i="1"/>
  <c r="AI71" i="1"/>
  <c r="AJ70" i="1"/>
  <c r="AI70" i="1"/>
  <c r="AJ69" i="1"/>
  <c r="AI69" i="1"/>
  <c r="AJ68" i="1"/>
  <c r="AI68" i="1"/>
  <c r="AJ67" i="1"/>
  <c r="AI67" i="1"/>
  <c r="AJ66" i="1"/>
  <c r="AI66" i="1"/>
  <c r="AJ65" i="1"/>
  <c r="AI65" i="1"/>
  <c r="AJ64" i="1"/>
  <c r="AI64" i="1"/>
  <c r="AJ63" i="1"/>
  <c r="AI63" i="1"/>
  <c r="AJ62" i="1"/>
  <c r="AI62" i="1"/>
  <c r="AJ61" i="1"/>
  <c r="AI61" i="1"/>
  <c r="AJ60" i="1"/>
  <c r="AI60" i="1"/>
  <c r="AJ59" i="1"/>
  <c r="AI59" i="1"/>
  <c r="AJ58" i="1"/>
  <c r="AI58" i="1"/>
  <c r="AJ57" i="1"/>
  <c r="AI57" i="1"/>
  <c r="AJ56" i="1"/>
  <c r="AI56" i="1"/>
  <c r="AJ55" i="1"/>
  <c r="AI55" i="1"/>
  <c r="AJ54" i="1"/>
  <c r="AI54" i="1"/>
  <c r="AJ53" i="1"/>
  <c r="AI53" i="1"/>
  <c r="AJ52" i="1"/>
  <c r="AI52" i="1"/>
  <c r="AJ51" i="1"/>
  <c r="AI51" i="1"/>
  <c r="AJ50" i="1"/>
  <c r="AI50" i="1"/>
  <c r="AJ49" i="1"/>
  <c r="AI49" i="1"/>
  <c r="AJ48" i="1"/>
  <c r="AI48" i="1"/>
  <c r="AJ47" i="1"/>
  <c r="AI47" i="1"/>
  <c r="AJ46" i="1"/>
  <c r="AI46" i="1"/>
  <c r="AJ45" i="1"/>
  <c r="AI45" i="1"/>
  <c r="AJ44" i="1"/>
  <c r="AI44" i="1"/>
  <c r="AJ43" i="1"/>
  <c r="AI43" i="1"/>
  <c r="AJ42" i="1"/>
  <c r="AI42" i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6" i="1"/>
  <c r="AI26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M17" i="1"/>
  <c r="AJ17" i="1"/>
  <c r="AI17" i="1"/>
  <c r="AM16" i="1"/>
  <c r="AJ16" i="1"/>
  <c r="AI16" i="1"/>
  <c r="AJ15" i="1"/>
  <c r="AI15" i="1"/>
  <c r="AM14" i="1"/>
  <c r="AJ14" i="1"/>
  <c r="AI14" i="1"/>
  <c r="AM13" i="1"/>
  <c r="AJ13" i="1"/>
  <c r="AI13" i="1"/>
  <c r="AM12" i="1"/>
  <c r="AJ12" i="1"/>
  <c r="AI12" i="1"/>
  <c r="AM11" i="1"/>
  <c r="AJ11" i="1"/>
  <c r="AI11" i="1"/>
</calcChain>
</file>

<file path=xl/sharedStrings.xml><?xml version="1.0" encoding="utf-8"?>
<sst xmlns="http://schemas.openxmlformats.org/spreadsheetml/2006/main" count="1224" uniqueCount="222">
  <si>
    <t>Открытые региональные соревнования "Тюменский формат-2019"</t>
  </si>
  <si>
    <t>Протокол результатов соревнований
по ориентированию по тропам</t>
  </si>
  <si>
    <t>Дистанция  1,4 км 10 КП +1 Тайм-КП</t>
  </si>
  <si>
    <r>
      <t>Контрольное время 1,5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204"/>
      </rPr>
      <t>часа</t>
    </r>
  </si>
  <si>
    <t>Результаты</t>
  </si>
  <si>
    <t>Пункты</t>
  </si>
  <si>
    <t>Tc 1</t>
  </si>
  <si>
    <t>Tc 2</t>
  </si>
  <si>
    <t>Tc 3</t>
  </si>
  <si>
    <t>Tc 4</t>
  </si>
  <si>
    <t>Штраф.</t>
  </si>
  <si>
    <t>Рез-тат</t>
  </si>
  <si>
    <t xml:space="preserve">Место
</t>
  </si>
  <si>
    <t>очки</t>
  </si>
  <si>
    <t>№</t>
  </si>
  <si>
    <t>Фамилия, Имя</t>
  </si>
  <si>
    <t>Разряд</t>
  </si>
  <si>
    <t>Группа</t>
  </si>
  <si>
    <t>Команда</t>
  </si>
  <si>
    <t>B</t>
  </si>
  <si>
    <t>A</t>
  </si>
  <si>
    <t>Z</t>
  </si>
  <si>
    <t>C</t>
  </si>
  <si>
    <t>f</t>
  </si>
  <si>
    <t>F</t>
  </si>
  <si>
    <t>Сек</t>
  </si>
  <si>
    <t xml:space="preserve"> </t>
  </si>
  <si>
    <t>контр.вр.</t>
  </si>
  <si>
    <t>Баллы</t>
  </si>
  <si>
    <t>Старт</t>
  </si>
  <si>
    <t>Финиш</t>
  </si>
  <si>
    <t>Время</t>
  </si>
  <si>
    <t>Печерин Арсентий</t>
  </si>
  <si>
    <t>М12</t>
  </si>
  <si>
    <t>СОШ-3</t>
  </si>
  <si>
    <t>Шмид Роман</t>
  </si>
  <si>
    <t>Сайдиков Санжарбек</t>
  </si>
  <si>
    <t>Еремин Александр</t>
  </si>
  <si>
    <t>Архипова Настя</t>
  </si>
  <si>
    <t>Д12</t>
  </si>
  <si>
    <t>Леванских Кирилл</t>
  </si>
  <si>
    <t>М14</t>
  </si>
  <si>
    <t>Стрельникова Юлия</t>
  </si>
  <si>
    <t>Д18</t>
  </si>
  <si>
    <t>Борначев Алексей</t>
  </si>
  <si>
    <t>М16</t>
  </si>
  <si>
    <t>Ведьмедев Степан</t>
  </si>
  <si>
    <t>Хухарев Данил</t>
  </si>
  <si>
    <t xml:space="preserve">Глазунов Алексей </t>
  </si>
  <si>
    <t>СОШ-2</t>
  </si>
  <si>
    <t xml:space="preserve">Бикчантаев Рашид </t>
  </si>
  <si>
    <t xml:space="preserve">Артемьев Александр </t>
  </si>
  <si>
    <t>М18</t>
  </si>
  <si>
    <t xml:space="preserve">Бахтин Данил </t>
  </si>
  <si>
    <t xml:space="preserve">Григорьева Екатерина </t>
  </si>
  <si>
    <t>Д14</t>
  </si>
  <si>
    <t>Руденко Яна</t>
  </si>
  <si>
    <t xml:space="preserve">Маркова Екатерина </t>
  </si>
  <si>
    <t xml:space="preserve">Юрьева Татьяна </t>
  </si>
  <si>
    <t xml:space="preserve">Белоусов Никита </t>
  </si>
  <si>
    <t xml:space="preserve">Пахомова Камилла </t>
  </si>
  <si>
    <t xml:space="preserve">Гладченко Мария </t>
  </si>
  <si>
    <t xml:space="preserve">Огудов Владимир </t>
  </si>
  <si>
    <t xml:space="preserve">Овчинникова Арина </t>
  </si>
  <si>
    <t>ЦТДТ</t>
  </si>
  <si>
    <t xml:space="preserve">Старавойтов Никита </t>
  </si>
  <si>
    <t>М18П</t>
  </si>
  <si>
    <t>СОШ6</t>
  </si>
  <si>
    <t>Хлызова Вера</t>
  </si>
  <si>
    <t>Д18П</t>
  </si>
  <si>
    <t>Шевченко Алексей</t>
  </si>
  <si>
    <t>М14П</t>
  </si>
  <si>
    <t>Усламин Максим</t>
  </si>
  <si>
    <t>Зайцева Софья</t>
  </si>
  <si>
    <t>Д16П</t>
  </si>
  <si>
    <t>Туйчиков Руфат</t>
  </si>
  <si>
    <t>М16П</t>
  </si>
  <si>
    <t>Смагин Максим</t>
  </si>
  <si>
    <t>Бухров Станислав</t>
  </si>
  <si>
    <t>Дереча Дмитрий</t>
  </si>
  <si>
    <t>Жуков Андрей</t>
  </si>
  <si>
    <t>Богданова Екатерина</t>
  </si>
  <si>
    <t>Д14П</t>
  </si>
  <si>
    <t>Семенова Татьяна</t>
  </si>
  <si>
    <t>Фризен Дарья</t>
  </si>
  <si>
    <t>Данилбек Жанабек</t>
  </si>
  <si>
    <t>Веселова Ксения</t>
  </si>
  <si>
    <t>Громоздова Дарья</t>
  </si>
  <si>
    <t>Ухолова Ульяна</t>
  </si>
  <si>
    <t>Вагин Иван</t>
  </si>
  <si>
    <t>Омутов Вячеслав</t>
  </si>
  <si>
    <t xml:space="preserve">Абибулаева Юлия </t>
  </si>
  <si>
    <t xml:space="preserve">Адаев Илья </t>
  </si>
  <si>
    <t>Балдук Кирилл</t>
  </si>
  <si>
    <t>Борщ Роман</t>
  </si>
  <si>
    <t>Булычев Вениамин</t>
  </si>
  <si>
    <t xml:space="preserve">Гончаренко Анастасия </t>
  </si>
  <si>
    <t xml:space="preserve">Григорьева Александра </t>
  </si>
  <si>
    <t xml:space="preserve">Дюков Демьян </t>
  </si>
  <si>
    <t xml:space="preserve">Зимин Максим </t>
  </si>
  <si>
    <t xml:space="preserve">Калиева Камилла </t>
  </si>
  <si>
    <t xml:space="preserve">Коростелева Екатерина </t>
  </si>
  <si>
    <t xml:space="preserve">Ладыгин Илья </t>
  </si>
  <si>
    <t xml:space="preserve">Лехман Сергей </t>
  </si>
  <si>
    <t xml:space="preserve">Лоскутова Виктория </t>
  </si>
  <si>
    <t xml:space="preserve">Максимюк Дмитрий </t>
  </si>
  <si>
    <t xml:space="preserve">Назаров Владислав </t>
  </si>
  <si>
    <t xml:space="preserve">Николаев Дмитрий </t>
  </si>
  <si>
    <t xml:space="preserve">Осколков Егор </t>
  </si>
  <si>
    <t xml:space="preserve">Пономарев Иван </t>
  </si>
  <si>
    <t xml:space="preserve">Попов Максим </t>
  </si>
  <si>
    <t xml:space="preserve">Рычков Роман </t>
  </si>
  <si>
    <t xml:space="preserve">Сорокин Артем </t>
  </si>
  <si>
    <t xml:space="preserve">Ставпец Дмитрий </t>
  </si>
  <si>
    <t xml:space="preserve">Тиунов Сергей </t>
  </si>
  <si>
    <t xml:space="preserve">Ушакова Валерия </t>
  </si>
  <si>
    <t xml:space="preserve">Филатов Андрей </t>
  </si>
  <si>
    <t xml:space="preserve">Халилов Данил </t>
  </si>
  <si>
    <t xml:space="preserve">Цирятьев Игорь </t>
  </si>
  <si>
    <t xml:space="preserve">Чечуго Валерий </t>
  </si>
  <si>
    <t>Зубарев Иван</t>
  </si>
  <si>
    <t>Назаренко Максим</t>
  </si>
  <si>
    <t>НазаренкоМария</t>
  </si>
  <si>
    <t>Нохрина Екатерина</t>
  </si>
  <si>
    <t>Д16</t>
  </si>
  <si>
    <t>Ольхов Михаил</t>
  </si>
  <si>
    <t>Щербаков Илья</t>
  </si>
  <si>
    <t>Ульянов Антон</t>
  </si>
  <si>
    <t>Гутров Константин</t>
  </si>
  <si>
    <t>Кобелева Полина</t>
  </si>
  <si>
    <t>ДО</t>
  </si>
  <si>
    <t>Тюмень</t>
  </si>
  <si>
    <t>b</t>
  </si>
  <si>
    <t>a</t>
  </si>
  <si>
    <t>z</t>
  </si>
  <si>
    <t>Иванисенко Мария</t>
  </si>
  <si>
    <t>Бабикова Елизавета</t>
  </si>
  <si>
    <t>Харебина Екатерина</t>
  </si>
  <si>
    <t>c</t>
  </si>
  <si>
    <t>Капиносова Екатерина</t>
  </si>
  <si>
    <t>Екатеринбург</t>
  </si>
  <si>
    <t>Колотыгина Алена</t>
  </si>
  <si>
    <t>Ефимова Мария</t>
  </si>
  <si>
    <t>Шемякина Екатерина</t>
  </si>
  <si>
    <t>Матвеева Катя</t>
  </si>
  <si>
    <t>Шемякина Василиса</t>
  </si>
  <si>
    <t>Лисовая Алиса</t>
  </si>
  <si>
    <t>Капиносова Настя</t>
  </si>
  <si>
    <t>x</t>
  </si>
  <si>
    <t>Куваева Екатерина</t>
  </si>
  <si>
    <t>Кулакова Юлия</t>
  </si>
  <si>
    <t>Бакуева Настя</t>
  </si>
  <si>
    <t>Чернявская Ольга</t>
  </si>
  <si>
    <t>ЖО</t>
  </si>
  <si>
    <t>Кузнецова Ольга</t>
  </si>
  <si>
    <t>Осинкина Жанна</t>
  </si>
  <si>
    <t>Глухарева Екатерина</t>
  </si>
  <si>
    <t>Лимонникова Екатерина</t>
  </si>
  <si>
    <t>Анциферова Анастасия</t>
  </si>
  <si>
    <t>Ефимова Анна</t>
  </si>
  <si>
    <t>Кобелева Галина</t>
  </si>
  <si>
    <t>Ведина Ольга</t>
  </si>
  <si>
    <t>Матвеева Нина</t>
  </si>
  <si>
    <t>Ахмадулина Надежда</t>
  </si>
  <si>
    <t>тюмень</t>
  </si>
  <si>
    <t>Конышева Людмила</t>
  </si>
  <si>
    <t>Ланцова Наталья</t>
  </si>
  <si>
    <t>ЖП</t>
  </si>
  <si>
    <t>Упорово</t>
  </si>
  <si>
    <t>Невидимова Валентина</t>
  </si>
  <si>
    <t>Зятькова Наталья</t>
  </si>
  <si>
    <t>Михайлова Валентина</t>
  </si>
  <si>
    <t>Кулинич Светлана</t>
  </si>
  <si>
    <t>Ефимов Александр</t>
  </si>
  <si>
    <t>МО</t>
  </si>
  <si>
    <t>Ефимов Виктор</t>
  </si>
  <si>
    <t>Ярковский р-н</t>
  </si>
  <si>
    <t>Кузнецов Лев</t>
  </si>
  <si>
    <t>Субботин Иван</t>
  </si>
  <si>
    <t>Климов Алексей</t>
  </si>
  <si>
    <t>Рычков Владимир</t>
  </si>
  <si>
    <t>Каменск-Уральск</t>
  </si>
  <si>
    <t>Сафронов Виктор</t>
  </si>
  <si>
    <t>Машунин Анатолий</t>
  </si>
  <si>
    <t>Ульянов Илья</t>
  </si>
  <si>
    <t>Корольков Виктор</t>
  </si>
  <si>
    <t>Яхин Иван</t>
  </si>
  <si>
    <t>Конышев Вадим</t>
  </si>
  <si>
    <t>Шибанов Валерий</t>
  </si>
  <si>
    <t>Ларин Сергей</t>
  </si>
  <si>
    <t>Маскинский Евгений</t>
  </si>
  <si>
    <t>Лиханов Владимир</t>
  </si>
  <si>
    <t>Акулков Владимир</t>
  </si>
  <si>
    <t>Трушин Павел</t>
  </si>
  <si>
    <t>МП</t>
  </si>
  <si>
    <t>Бердюгин Андрей</t>
  </si>
  <si>
    <t>КМС</t>
  </si>
  <si>
    <t>Квитов Николай</t>
  </si>
  <si>
    <t>МС</t>
  </si>
  <si>
    <t>Захарченко Александр</t>
  </si>
  <si>
    <t xml:space="preserve">Сабаев Аркадий </t>
  </si>
  <si>
    <t>мс</t>
  </si>
  <si>
    <t>Совриков Александр</t>
  </si>
  <si>
    <t>ЮП</t>
  </si>
  <si>
    <t>Бабиков Михаил</t>
  </si>
  <si>
    <t>ЮО</t>
  </si>
  <si>
    <t>Зайцев Федор</t>
  </si>
  <si>
    <t>Орленко Игорь</t>
  </si>
  <si>
    <t>Еличев Артур</t>
  </si>
  <si>
    <t>Токмаков Егор</t>
  </si>
  <si>
    <t>Еличев Арсений</t>
  </si>
  <si>
    <t>Лимонников Иван</t>
  </si>
  <si>
    <t>Кобелев Иван</t>
  </si>
  <si>
    <t>Куваев Кирилл</t>
  </si>
  <si>
    <t>Верпета Павел</t>
  </si>
  <si>
    <t>Тимканов Айнар</t>
  </si>
  <si>
    <t>Количество правильных ответов</t>
  </si>
  <si>
    <t>Процент правильных ответов</t>
  </si>
  <si>
    <t>Главный судья Кобелев Л.Г., CCВК</t>
  </si>
  <si>
    <t>Главный секретарь Кобелев С.Л., ССВК</t>
  </si>
  <si>
    <t>10 августа 2019 г.                 д. Криводанова</t>
  </si>
  <si>
    <t>Тюменская областная детская общественная организация туристов "Альтаир"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</si>
</sst>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3" x14ac:knownFonts="1">
    <font>
      <sz val="10"/>
      <name val="Arial"/>
      <family val="2"/>
      <charset val="204"/>
    </font>
    <font>
      <sz val="10"/>
      <color rgb="FF000000"/>
      <name val="Arial Cy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186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5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right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26" xfId="0" applyFont="1" applyFill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5" borderId="27" xfId="0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0" fontId="0" fillId="6" borderId="29" xfId="0" applyFill="1" applyBorder="1"/>
    <xf numFmtId="0" fontId="8" fillId="0" borderId="30" xfId="0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/>
    </xf>
    <xf numFmtId="0" fontId="11" fillId="4" borderId="30" xfId="0" applyFont="1" applyFill="1" applyBorder="1" applyAlignment="1" applyProtection="1">
      <alignment vertical="center" wrapText="1"/>
    </xf>
    <xf numFmtId="0" fontId="0" fillId="0" borderId="31" xfId="0" applyFont="1" applyFill="1" applyBorder="1" applyAlignment="1" applyProtection="1">
      <alignment horizontal="center" vertical="center" wrapText="1"/>
    </xf>
    <xf numFmtId="0" fontId="0" fillId="0" borderId="32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33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21" fontId="2" fillId="0" borderId="33" xfId="0" applyNumberFormat="1" applyFont="1" applyFill="1" applyBorder="1" applyAlignment="1" applyProtection="1">
      <alignment vertical="center" wrapText="1"/>
    </xf>
    <xf numFmtId="21" fontId="2" fillId="0" borderId="32" xfId="0" applyNumberFormat="1" applyFont="1" applyFill="1" applyBorder="1" applyAlignment="1" applyProtection="1">
      <alignment vertical="center" wrapText="1"/>
    </xf>
    <xf numFmtId="164" fontId="2" fillId="0" borderId="30" xfId="0" applyNumberFormat="1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wrapText="1"/>
    </xf>
    <xf numFmtId="0" fontId="2" fillId="0" borderId="40" xfId="0" applyFont="1" applyFill="1" applyBorder="1" applyAlignment="1" applyProtection="1">
      <alignment horizontal="center" vertical="center" wrapText="1"/>
    </xf>
    <xf numFmtId="0" fontId="0" fillId="6" borderId="33" xfId="0" applyFill="1" applyBorder="1"/>
    <xf numFmtId="0" fontId="11" fillId="4" borderId="32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0" fillId="6" borderId="32" xfId="0" applyFill="1" applyBorder="1"/>
    <xf numFmtId="0" fontId="0" fillId="0" borderId="32" xfId="0" applyBorder="1" applyAlignment="1">
      <alignment horizontal="center"/>
    </xf>
    <xf numFmtId="164" fontId="2" fillId="0" borderId="34" xfId="0" applyNumberFormat="1" applyFont="1" applyFill="1" applyBorder="1" applyAlignment="1" applyProtection="1">
      <alignment vertical="center" wrapText="1"/>
    </xf>
    <xf numFmtId="0" fontId="0" fillId="0" borderId="41" xfId="0" applyBorder="1" applyAlignment="1" applyProtection="1">
      <alignment horizontal="center" vertical="center" wrapText="1"/>
    </xf>
    <xf numFmtId="0" fontId="0" fillId="0" borderId="38" xfId="0" applyFont="1" applyFill="1" applyBorder="1" applyAlignment="1" applyProtection="1">
      <alignment horizontal="center" vertical="center" wrapText="1"/>
    </xf>
    <xf numFmtId="0" fontId="0" fillId="0" borderId="42" xfId="0" applyFont="1" applyFill="1" applyBorder="1" applyAlignment="1" applyProtection="1">
      <alignment horizontal="center" vertical="center" wrapText="1"/>
    </xf>
    <xf numFmtId="0" fontId="0" fillId="0" borderId="29" xfId="0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 wrapText="1"/>
    </xf>
    <xf numFmtId="21" fontId="2" fillId="0" borderId="29" xfId="0" applyNumberFormat="1" applyFont="1" applyFill="1" applyBorder="1" applyAlignment="1" applyProtection="1">
      <alignment vertical="center" wrapText="1"/>
    </xf>
    <xf numFmtId="21" fontId="2" fillId="0" borderId="42" xfId="0" applyNumberFormat="1" applyFont="1" applyFill="1" applyBorder="1" applyAlignment="1" applyProtection="1">
      <alignment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</xf>
    <xf numFmtId="0" fontId="0" fillId="6" borderId="31" xfId="0" applyFill="1" applyBorder="1"/>
    <xf numFmtId="0" fontId="8" fillId="0" borderId="34" xfId="0" applyFont="1" applyFill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vertical="center" wrapText="1"/>
    </xf>
    <xf numFmtId="0" fontId="0" fillId="0" borderId="32" xfId="0" applyBorder="1" applyAlignment="1" applyProtection="1">
      <alignment vertical="center" wrapText="1"/>
    </xf>
    <xf numFmtId="164" fontId="0" fillId="0" borderId="34" xfId="0" applyNumberFormat="1" applyFill="1" applyBorder="1" applyAlignment="1" applyProtection="1">
      <alignment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0" fillId="0" borderId="42" xfId="0" applyBorder="1" applyAlignment="1">
      <alignment horizontal="center"/>
    </xf>
    <xf numFmtId="0" fontId="0" fillId="0" borderId="34" xfId="0" applyFont="1" applyFill="1" applyBorder="1" applyAlignment="1" applyProtection="1">
      <alignment horizontal="center" vertical="center" wrapText="1"/>
    </xf>
    <xf numFmtId="0" fontId="0" fillId="0" borderId="35" xfId="0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 wrapText="1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34" xfId="0" applyFont="1" applyBorder="1" applyAlignment="1" applyProtection="1">
      <alignment horizontal="center" vertical="center" wrapText="1"/>
    </xf>
    <xf numFmtId="0" fontId="0" fillId="0" borderId="46" xfId="0" applyFont="1" applyBorder="1" applyAlignment="1" applyProtection="1">
      <alignment horizontal="center" vertical="center" wrapText="1"/>
    </xf>
    <xf numFmtId="0" fontId="0" fillId="0" borderId="47" xfId="0" applyFont="1" applyBorder="1" applyAlignment="1" applyProtection="1">
      <alignment horizontal="center" vertical="center" wrapText="1"/>
    </xf>
    <xf numFmtId="0" fontId="0" fillId="0" borderId="48" xfId="0" applyFont="1" applyBorder="1" applyAlignment="1" applyProtection="1">
      <alignment horizontal="center" vertical="center" wrapText="1"/>
    </xf>
    <xf numFmtId="0" fontId="0" fillId="4" borderId="29" xfId="0" applyFill="1" applyBorder="1"/>
    <xf numFmtId="0" fontId="0" fillId="0" borderId="49" xfId="0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</xf>
    <xf numFmtId="0" fontId="0" fillId="0" borderId="46" xfId="0" applyBorder="1" applyAlignment="1" applyProtection="1">
      <alignment horizontal="center" vertical="center" wrapText="1"/>
    </xf>
    <xf numFmtId="0" fontId="0" fillId="0" borderId="47" xfId="0" applyBorder="1" applyAlignment="1" applyProtection="1">
      <alignment horizontal="center" vertical="center" wrapText="1"/>
    </xf>
    <xf numFmtId="0" fontId="0" fillId="0" borderId="48" xfId="0" applyBorder="1" applyAlignment="1" applyProtection="1">
      <alignment horizontal="center" vertical="center" wrapText="1"/>
    </xf>
    <xf numFmtId="0" fontId="0" fillId="4" borderId="52" xfId="0" applyFill="1" applyBorder="1"/>
    <xf numFmtId="0" fontId="0" fillId="0" borderId="30" xfId="0" applyFont="1" applyFill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vertical="center" wrapText="1"/>
    </xf>
    <xf numFmtId="0" fontId="0" fillId="4" borderId="33" xfId="0" applyFill="1" applyBorder="1"/>
    <xf numFmtId="0" fontId="8" fillId="0" borderId="42" xfId="0" applyFont="1" applyFill="1" applyBorder="1" applyAlignment="1" applyProtection="1">
      <alignment horizontal="center" vertical="center" wrapText="1"/>
    </xf>
    <xf numFmtId="0" fontId="11" fillId="0" borderId="32" xfId="0" applyFont="1" applyFill="1" applyBorder="1" applyAlignment="1" applyProtection="1">
      <alignment vertical="center" wrapText="1"/>
    </xf>
    <xf numFmtId="0" fontId="8" fillId="4" borderId="31" xfId="0" applyFont="1" applyFill="1" applyBorder="1" applyAlignment="1" applyProtection="1">
      <alignment horizontal="left" vertical="center" wrapText="1"/>
    </xf>
    <xf numFmtId="0" fontId="0" fillId="4" borderId="31" xfId="0" applyFill="1" applyBorder="1"/>
    <xf numFmtId="0" fontId="8" fillId="0" borderId="34" xfId="0" applyFont="1" applyFill="1" applyBorder="1" applyAlignment="1" applyProtection="1">
      <alignment horizontal="left" vertical="center" wrapText="1"/>
    </xf>
    <xf numFmtId="0" fontId="11" fillId="4" borderId="36" xfId="0" applyFont="1" applyFill="1" applyBorder="1" applyAlignment="1" applyProtection="1">
      <alignment vertical="center" wrapText="1"/>
    </xf>
    <xf numFmtId="0" fontId="11" fillId="0" borderId="42" xfId="0" applyFont="1" applyFill="1" applyBorder="1" applyAlignment="1" applyProtection="1">
      <alignment vertical="center" wrapText="1"/>
    </xf>
    <xf numFmtId="0" fontId="8" fillId="4" borderId="34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vertical="center" wrapText="1"/>
    </xf>
    <xf numFmtId="0" fontId="0" fillId="4" borderId="53" xfId="0" applyFill="1" applyBorder="1"/>
    <xf numFmtId="0" fontId="8" fillId="0" borderId="51" xfId="0" applyFont="1" applyFill="1" applyBorder="1" applyAlignment="1" applyProtection="1">
      <alignment horizontal="center" vertical="center" wrapText="1"/>
    </xf>
    <xf numFmtId="0" fontId="0" fillId="0" borderId="50" xfId="0" applyBorder="1" applyAlignment="1">
      <alignment horizontal="center"/>
    </xf>
    <xf numFmtId="0" fontId="11" fillId="4" borderId="51" xfId="0" applyFont="1" applyFill="1" applyBorder="1" applyAlignment="1" applyProtection="1">
      <alignment vertical="center" wrapText="1"/>
    </xf>
    <xf numFmtId="0" fontId="0" fillId="0" borderId="53" xfId="0" applyFont="1" applyFill="1" applyBorder="1" applyAlignment="1" applyProtection="1">
      <alignment horizontal="center" vertical="center" wrapText="1"/>
    </xf>
    <xf numFmtId="0" fontId="0" fillId="0" borderId="50" xfId="0" applyFont="1" applyFill="1" applyBorder="1" applyAlignment="1" applyProtection="1">
      <alignment horizontal="center" vertical="center" wrapText="1"/>
    </xf>
    <xf numFmtId="0" fontId="0" fillId="0" borderId="49" xfId="0" applyFont="1" applyFill="1" applyBorder="1" applyAlignment="1" applyProtection="1">
      <alignment horizontal="center" vertical="center" wrapText="1"/>
    </xf>
    <xf numFmtId="0" fontId="2" fillId="0" borderId="50" xfId="0" applyFont="1" applyFill="1" applyBorder="1" applyAlignment="1" applyProtection="1">
      <alignment horizontal="center" vertical="center" wrapText="1"/>
    </xf>
    <xf numFmtId="0" fontId="2" fillId="0" borderId="53" xfId="0" applyFont="1" applyFill="1" applyBorder="1" applyAlignment="1" applyProtection="1">
      <alignment horizontal="center" vertical="center" wrapText="1"/>
    </xf>
    <xf numFmtId="0" fontId="2" fillId="0" borderId="51" xfId="0" applyFont="1" applyFill="1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</xf>
    <xf numFmtId="0" fontId="0" fillId="0" borderId="49" xfId="0" applyBorder="1" applyAlignment="1" applyProtection="1">
      <alignment vertical="center" wrapText="1"/>
    </xf>
    <xf numFmtId="0" fontId="0" fillId="0" borderId="50" xfId="0" applyBorder="1" applyAlignment="1" applyProtection="1">
      <alignment vertical="center" wrapText="1"/>
    </xf>
    <xf numFmtId="164" fontId="0" fillId="0" borderId="51" xfId="0" applyNumberFormat="1" applyFill="1" applyBorder="1" applyAlignment="1" applyProtection="1">
      <alignment vertical="center" wrapText="1"/>
    </xf>
    <xf numFmtId="0" fontId="2" fillId="0" borderId="56" xfId="0" applyFont="1" applyFill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vertical="center" wrapText="1"/>
    </xf>
    <xf numFmtId="0" fontId="0" fillId="0" borderId="42" xfId="0" applyBorder="1" applyAlignment="1" applyProtection="1">
      <alignment vertical="center" wrapText="1"/>
    </xf>
    <xf numFmtId="164" fontId="0" fillId="0" borderId="30" xfId="0" applyNumberFormat="1" applyFill="1" applyBorder="1" applyAlignment="1" applyProtection="1">
      <alignment vertical="center" wrapText="1"/>
    </xf>
    <xf numFmtId="0" fontId="2" fillId="0" borderId="40" xfId="0" applyFont="1" applyFill="1" applyBorder="1" applyAlignment="1" applyProtection="1">
      <alignment horizontal="left" vertical="center" wrapText="1"/>
    </xf>
    <xf numFmtId="0" fontId="11" fillId="0" borderId="34" xfId="0" applyFont="1" applyFill="1" applyBorder="1" applyAlignment="1" applyProtection="1">
      <alignment vertical="center" wrapText="1"/>
    </xf>
    <xf numFmtId="0" fontId="2" fillId="0" borderId="49" xfId="0" applyFont="1" applyFill="1" applyBorder="1" applyAlignment="1" applyProtection="1">
      <alignment horizontal="center" vertical="center" wrapText="1"/>
    </xf>
    <xf numFmtId="0" fontId="8" fillId="0" borderId="50" xfId="0" applyFont="1" applyFill="1" applyBorder="1" applyAlignment="1" applyProtection="1">
      <alignment horizontal="center" vertical="center" wrapText="1"/>
    </xf>
    <xf numFmtId="0" fontId="11" fillId="0" borderId="51" xfId="0" applyFont="1" applyFill="1" applyBorder="1" applyAlignment="1" applyProtection="1">
      <alignment vertical="center" wrapText="1"/>
    </xf>
    <xf numFmtId="0" fontId="0" fillId="0" borderId="5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2" fillId="0" borderId="56" xfId="0" applyFont="1" applyFill="1" applyBorder="1" applyAlignment="1" applyProtection="1">
      <alignment horizontal="left" vertical="center" wrapText="1"/>
    </xf>
    <xf numFmtId="0" fontId="11" fillId="0" borderId="30" xfId="0" applyFont="1" applyFill="1" applyBorder="1" applyAlignment="1" applyProtection="1">
      <alignment vertical="center" wrapText="1"/>
    </xf>
    <xf numFmtId="0" fontId="0" fillId="0" borderId="57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58" xfId="0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8" fillId="4" borderId="29" xfId="0" applyFont="1" applyFill="1" applyBorder="1" applyAlignment="1" applyProtection="1">
      <alignment horizontal="left" vertical="center" wrapText="1"/>
    </xf>
    <xf numFmtId="0" fontId="8" fillId="0" borderId="30" xfId="0" applyFont="1" applyFill="1" applyBorder="1" applyAlignment="1" applyProtection="1">
      <alignment horizontal="left" vertical="center" wrapText="1"/>
    </xf>
    <xf numFmtId="0" fontId="0" fillId="0" borderId="40" xfId="0" applyBorder="1" applyAlignment="1" applyProtection="1">
      <alignment horizontal="right" vertical="center" wrapText="1"/>
    </xf>
    <xf numFmtId="0" fontId="0" fillId="0" borderId="41" xfId="0" applyBorder="1" applyAlignment="1" applyProtection="1">
      <alignment horizontal="right" vertical="center" wrapText="1"/>
    </xf>
    <xf numFmtId="0" fontId="0" fillId="0" borderId="59" xfId="0" applyFont="1" applyFill="1" applyBorder="1" applyAlignment="1" applyProtection="1">
      <alignment horizontal="center" vertical="center" wrapText="1"/>
    </xf>
    <xf numFmtId="0" fontId="0" fillId="0" borderId="4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1" fillId="0" borderId="36" xfId="0" applyFont="1" applyFill="1" applyBorder="1" applyAlignment="1" applyProtection="1">
      <alignment vertical="center" wrapText="1"/>
    </xf>
    <xf numFmtId="0" fontId="0" fillId="4" borderId="60" xfId="0" applyFill="1" applyBorder="1"/>
    <xf numFmtId="0" fontId="8" fillId="0" borderId="58" xfId="0" applyFont="1" applyFill="1" applyBorder="1" applyAlignment="1" applyProtection="1">
      <alignment horizontal="left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11" fillId="4" borderId="58" xfId="0" applyFont="1" applyFill="1" applyBorder="1" applyAlignment="1" applyProtection="1">
      <alignment vertical="center" wrapText="1"/>
    </xf>
    <xf numFmtId="0" fontId="0" fillId="0" borderId="60" xfId="0" applyFont="1" applyFill="1" applyBorder="1" applyAlignment="1" applyProtection="1">
      <alignment horizontal="center" vertical="center" wrapText="1"/>
    </xf>
    <xf numFmtId="0" fontId="0" fillId="0" borderId="25" xfId="0" applyFont="1" applyFill="1" applyBorder="1" applyAlignment="1" applyProtection="1">
      <alignment horizontal="center" vertical="center" wrapText="1"/>
    </xf>
    <xf numFmtId="0" fontId="0" fillId="0" borderId="57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60" xfId="0" applyFont="1" applyFill="1" applyBorder="1" applyAlignment="1" applyProtection="1">
      <alignment horizontal="center" vertical="center" wrapText="1"/>
    </xf>
    <xf numFmtId="0" fontId="2" fillId="0" borderId="58" xfId="0" applyFont="1" applyFill="1" applyBorder="1" applyAlignment="1" applyProtection="1">
      <alignment horizontal="center" vertical="center" wrapText="1"/>
    </xf>
    <xf numFmtId="0" fontId="0" fillId="0" borderId="61" xfId="0" applyBorder="1" applyAlignment="1" applyProtection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164" fontId="0" fillId="0" borderId="58" xfId="0" applyNumberFormat="1" applyFill="1" applyBorder="1" applyAlignment="1" applyProtection="1">
      <alignment vertical="center" wrapText="1"/>
    </xf>
    <xf numFmtId="0" fontId="0" fillId="0" borderId="27" xfId="0" applyBorder="1" applyAlignment="1" applyProtection="1">
      <alignment horizontal="right" vertical="center" wrapText="1"/>
    </xf>
    <xf numFmtId="0" fontId="0" fillId="0" borderId="17" xfId="0" applyFont="1" applyFill="1" applyBorder="1" applyAlignment="1" applyProtection="1">
      <alignment horizontal="center" vertical="center" wrapText="1"/>
    </xf>
    <xf numFmtId="0" fontId="0" fillId="0" borderId="62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</xf>
    <xf numFmtId="0" fontId="11" fillId="4" borderId="50" xfId="0" applyFont="1" applyFill="1" applyBorder="1" applyAlignment="1" applyProtection="1">
      <alignment vertical="center" wrapText="1"/>
    </xf>
    <xf numFmtId="0" fontId="0" fillId="0" borderId="56" xfId="0" applyBorder="1" applyAlignment="1" applyProtection="1">
      <alignment horizontal="center" vertical="center" wrapText="1"/>
    </xf>
    <xf numFmtId="0" fontId="0" fillId="4" borderId="22" xfId="0" applyFill="1" applyBorder="1"/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vertical="center" wrapText="1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6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164" fontId="0" fillId="0" borderId="24" xfId="0" applyNumberForma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left" vertical="center" wrapText="1"/>
    </xf>
    <xf numFmtId="0" fontId="11" fillId="4" borderId="42" xfId="0" applyFont="1" applyFill="1" applyBorder="1" applyAlignment="1" applyProtection="1">
      <alignment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0" fontId="0" fillId="4" borderId="42" xfId="0" applyFill="1" applyBorder="1" applyAlignment="1">
      <alignment horizontal="center"/>
    </xf>
    <xf numFmtId="0" fontId="0" fillId="0" borderId="46" xfId="0" applyBorder="1" applyAlignment="1" applyProtection="1">
      <alignment vertical="center" wrapText="1"/>
    </xf>
    <xf numFmtId="0" fontId="0" fillId="0" borderId="47" xfId="0" applyBorder="1" applyAlignment="1" applyProtection="1">
      <alignment vertical="center" wrapText="1"/>
    </xf>
    <xf numFmtId="164" fontId="0" fillId="0" borderId="48" xfId="0" applyNumberFormat="1" applyFill="1" applyBorder="1" applyAlignment="1" applyProtection="1">
      <alignment vertical="center" wrapText="1"/>
    </xf>
    <xf numFmtId="0" fontId="0" fillId="0" borderId="46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vertical="center" wrapText="1"/>
    </xf>
    <xf numFmtId="0" fontId="2" fillId="0" borderId="59" xfId="0" applyFont="1" applyFill="1" applyBorder="1" applyAlignment="1" applyProtection="1">
      <alignment horizontal="center" vertical="center" wrapText="1"/>
    </xf>
    <xf numFmtId="0" fontId="2" fillId="0" borderId="48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/>
    <xf numFmtId="0" fontId="2" fillId="0" borderId="0" xfId="0" applyFont="1" applyBorder="1" applyAlignment="1" applyProtection="1">
      <alignment horizontal="right" vertical="center" wrapText="1"/>
    </xf>
    <xf numFmtId="0" fontId="0" fillId="0" borderId="52" xfId="0" applyBorder="1" applyAlignment="1" applyProtection="1">
      <alignment horizontal="right" vertical="center" wrapText="1"/>
    </xf>
    <xf numFmtId="0" fontId="0" fillId="0" borderId="38" xfId="0" applyFill="1" applyBorder="1" applyAlignment="1" applyProtection="1">
      <alignment horizontal="center" vertical="center" wrapText="1"/>
    </xf>
    <xf numFmtId="0" fontId="0" fillId="0" borderId="42" xfId="0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40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53" xfId="0" applyFill="1" applyBorder="1" applyAlignment="1" applyProtection="1">
      <alignment horizontal="center" vertical="center" wrapText="1"/>
    </xf>
    <xf numFmtId="0" fontId="0" fillId="0" borderId="50" xfId="0" applyFill="1" applyBorder="1" applyAlignment="1" applyProtection="1">
      <alignment horizontal="center" vertical="center" wrapText="1"/>
    </xf>
    <xf numFmtId="0" fontId="0" fillId="0" borderId="51" xfId="0" applyFill="1" applyBorder="1" applyAlignment="1" applyProtection="1">
      <alignment horizontal="center" vertical="center" wrapText="1"/>
    </xf>
    <xf numFmtId="0" fontId="0" fillId="0" borderId="56" xfId="0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0" fillId="0" borderId="0" xfId="0" applyFill="1" applyAlignment="1" applyProtection="1">
      <alignment horizontal="left" wrapText="1"/>
    </xf>
    <xf numFmtId="0" fontId="2" fillId="0" borderId="0" xfId="0" applyFont="1" applyFill="1" applyAlignment="1" applyProtection="1">
      <alignment horizontal="left" wrapText="1"/>
    </xf>
    <xf numFmtId="0" fontId="2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left" wrapText="1"/>
    </xf>
  </cellXfs>
  <cellStyles count="1">
    <cellStyle name="Обычный" xfId="0" builtinId="0"/>
  </cellStyles>
  <dxfs count="51"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ont>
        <b val="0"/>
        <i val="0"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523875</xdr:colOff>
          <xdr:row>9</xdr:row>
          <xdr:rowOff>0</xdr:rowOff>
        </xdr:from>
        <xdr:to>
          <xdr:col>55</xdr:col>
          <xdr:colOff>0</xdr:colOff>
          <xdr:row>91</xdr:row>
          <xdr:rowOff>133350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Место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8;&#1088;&#1077;&#1081;&#1083;-&#1086;&#1088;&#1080;&#1077;&#1085;&#1090;&#1080;&#1088;&#1086;&#1074;&#1072;&#1085;&#1080;&#1077;\&#1087;&#1088;&#1086;&#1090;&#1086;&#1082;&#1086;&#1083;%20&#1084;&#1072;&#1090;&#1088;&#1080;&#109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Individuālie_rezultāti"/>
      <sheetName val="Valstu_komandu_rezultāti"/>
      <sheetName val="Individuālie_uzvarētāji"/>
      <sheetName val="Latv_klub_komand_rezult"/>
      <sheetName val="протокол матрица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160"/>
  <sheetViews>
    <sheetView tabSelected="1" view="pageBreakPreview" zoomScale="115" zoomScaleNormal="100" zoomScaleSheetLayoutView="115" workbookViewId="0">
      <selection activeCell="B133" sqref="B133"/>
    </sheetView>
  </sheetViews>
  <sheetFormatPr defaultRowHeight="12.75" x14ac:dyDescent="0.2"/>
  <cols>
    <col min="1" max="1" width="3.85546875" style="2" customWidth="1"/>
    <col min="2" max="2" width="22" style="3" customWidth="1"/>
    <col min="3" max="3" width="7.28515625" style="3" customWidth="1"/>
    <col min="4" max="4" width="7" style="2" customWidth="1"/>
    <col min="5" max="5" width="13.5703125" style="1" customWidth="1"/>
    <col min="6" max="6" width="4.140625" style="2" customWidth="1"/>
    <col min="7" max="8" width="3.85546875" style="2" customWidth="1"/>
    <col min="9" max="9" width="4.140625" style="2" customWidth="1"/>
    <col min="10" max="10" width="3.7109375" style="2" customWidth="1"/>
    <col min="11" max="11" width="4.140625" style="2" customWidth="1"/>
    <col min="12" max="12" width="4" style="2" customWidth="1"/>
    <col min="13" max="13" width="4.85546875" style="2" customWidth="1"/>
    <col min="14" max="15" width="3.7109375" style="2" customWidth="1"/>
    <col min="16" max="16" width="3.7109375" style="2" hidden="1" customWidth="1"/>
    <col min="17" max="17" width="3.85546875" style="2" hidden="1" customWidth="1"/>
    <col min="18" max="23" width="3.7109375" style="2" hidden="1" customWidth="1"/>
    <col min="24" max="24" width="3.5703125" style="2" hidden="1" customWidth="1"/>
    <col min="25" max="25" width="3.7109375" style="2" hidden="1" customWidth="1"/>
    <col min="26" max="26" width="4" style="2" customWidth="1"/>
    <col min="27" max="27" width="6.140625" style="2" customWidth="1"/>
    <col min="28" max="28" width="3.42578125" style="2" hidden="1" customWidth="1"/>
    <col min="29" max="29" width="3.85546875" style="2" hidden="1" customWidth="1"/>
    <col min="30" max="30" width="3.7109375" style="2" hidden="1" customWidth="1"/>
    <col min="31" max="31" width="4.7109375" style="2" hidden="1" customWidth="1"/>
    <col min="32" max="32" width="3.7109375" style="2" hidden="1" customWidth="1"/>
    <col min="33" max="33" width="4.28515625" style="2" hidden="1" customWidth="1"/>
    <col min="34" max="34" width="5.28515625" style="2" hidden="1" customWidth="1"/>
    <col min="35" max="36" width="7.28515625" style="2" customWidth="1"/>
    <col min="37" max="37" width="1.85546875" style="1" hidden="1" customWidth="1"/>
    <col min="38" max="38" width="4" style="1" hidden="1" customWidth="1"/>
    <col min="39" max="39" width="5.5703125" style="1" hidden="1" customWidth="1"/>
    <col min="40" max="40" width="6.5703125" style="2" customWidth="1"/>
    <col min="41" max="41" width="2.7109375" style="1" customWidth="1"/>
    <col min="42" max="16384" width="9.140625" style="1"/>
  </cols>
  <sheetData>
    <row r="1" spans="1:40" x14ac:dyDescent="0.2">
      <c r="A1" s="237" t="s">
        <v>221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</row>
    <row r="2" spans="1:40" x14ac:dyDescent="0.2">
      <c r="A2" s="237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</row>
    <row r="3" spans="1:40" ht="27" customHeight="1" x14ac:dyDescent="0.2">
      <c r="A3" s="245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</row>
    <row r="4" spans="1:40" ht="12.75" customHeight="1" x14ac:dyDescent="0.2">
      <c r="A4" s="246" t="s">
        <v>220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</row>
    <row r="5" spans="1:40" ht="13.5" customHeight="1" x14ac:dyDescent="0.2">
      <c r="A5" s="248" t="s">
        <v>2</v>
      </c>
      <c r="B5" s="249"/>
      <c r="C5" s="249"/>
      <c r="D5" s="249"/>
      <c r="E5" s="24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40" s="3" customFormat="1" ht="13.5" customHeight="1" x14ac:dyDescent="0.2">
      <c r="A6" s="250" t="s">
        <v>3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</row>
    <row r="7" spans="1:40" ht="13.5" customHeight="1" thickBot="1" x14ac:dyDescent="0.25">
      <c r="A7" s="251" t="s">
        <v>4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</row>
    <row r="8" spans="1:40" s="4" customFormat="1" ht="12.75" customHeight="1" thickBot="1" x14ac:dyDescent="0.25">
      <c r="B8" s="5"/>
      <c r="D8" s="6"/>
      <c r="E8" s="7" t="s">
        <v>5</v>
      </c>
      <c r="F8" s="8">
        <v>1</v>
      </c>
      <c r="G8" s="9">
        <v>2</v>
      </c>
      <c r="H8" s="9">
        <v>3</v>
      </c>
      <c r="I8" s="9">
        <v>4</v>
      </c>
      <c r="J8" s="9">
        <v>5</v>
      </c>
      <c r="K8" s="10">
        <v>6</v>
      </c>
      <c r="L8" s="9">
        <v>7</v>
      </c>
      <c r="M8" s="9">
        <v>8</v>
      </c>
      <c r="N8" s="9">
        <v>9</v>
      </c>
      <c r="O8" s="9">
        <v>10</v>
      </c>
      <c r="P8" s="9">
        <v>11</v>
      </c>
      <c r="Q8" s="9">
        <v>12</v>
      </c>
      <c r="R8" s="9">
        <v>13</v>
      </c>
      <c r="S8" s="9">
        <v>14</v>
      </c>
      <c r="T8" s="9">
        <v>15</v>
      </c>
      <c r="U8" s="9">
        <v>16</v>
      </c>
      <c r="V8" s="9">
        <v>17</v>
      </c>
      <c r="W8" s="9">
        <v>18</v>
      </c>
      <c r="X8" s="9">
        <v>19</v>
      </c>
      <c r="Y8" s="11">
        <v>20</v>
      </c>
      <c r="Z8" s="252" t="s">
        <v>6</v>
      </c>
      <c r="AA8" s="253"/>
      <c r="AB8" s="252" t="s">
        <v>7</v>
      </c>
      <c r="AC8" s="253"/>
      <c r="AD8" s="252" t="s">
        <v>8</v>
      </c>
      <c r="AE8" s="253"/>
      <c r="AF8" s="252" t="s">
        <v>9</v>
      </c>
      <c r="AG8" s="253"/>
      <c r="AH8" s="12" t="s">
        <v>10</v>
      </c>
      <c r="AI8" s="254" t="s">
        <v>11</v>
      </c>
      <c r="AJ8" s="255"/>
      <c r="AK8" s="13"/>
      <c r="AL8" s="13"/>
      <c r="AM8" s="13"/>
      <c r="AN8" s="238" t="s">
        <v>12</v>
      </c>
    </row>
    <row r="9" spans="1:40" s="4" customFormat="1" ht="12.75" customHeight="1" thickBot="1" x14ac:dyDescent="0.25">
      <c r="A9" s="14"/>
      <c r="B9" s="15"/>
      <c r="C9" s="16"/>
      <c r="D9" s="16"/>
      <c r="E9" s="17"/>
      <c r="F9" s="241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3"/>
      <c r="AA9" s="243"/>
      <c r="AB9" s="243"/>
      <c r="AC9" s="244"/>
      <c r="AD9" s="18"/>
      <c r="AE9" s="19"/>
      <c r="AF9" s="18"/>
      <c r="AG9" s="20"/>
      <c r="AH9" s="21" t="s">
        <v>13</v>
      </c>
      <c r="AI9" s="256"/>
      <c r="AJ9" s="257"/>
      <c r="AK9" s="22"/>
      <c r="AL9" s="22"/>
      <c r="AM9" s="22"/>
      <c r="AN9" s="239"/>
    </row>
    <row r="10" spans="1:40" s="4" customFormat="1" ht="21" customHeight="1" thickBot="1" x14ac:dyDescent="0.25">
      <c r="A10" s="23" t="s">
        <v>14</v>
      </c>
      <c r="B10" s="7" t="s">
        <v>15</v>
      </c>
      <c r="C10" s="7" t="s">
        <v>16</v>
      </c>
      <c r="D10" s="24" t="s">
        <v>17</v>
      </c>
      <c r="E10" s="25" t="s">
        <v>18</v>
      </c>
      <c r="F10" s="26" t="s">
        <v>19</v>
      </c>
      <c r="G10" s="27" t="s">
        <v>20</v>
      </c>
      <c r="H10" s="27" t="s">
        <v>20</v>
      </c>
      <c r="I10" s="27" t="s">
        <v>21</v>
      </c>
      <c r="J10" s="27" t="s">
        <v>19</v>
      </c>
      <c r="K10" s="28" t="s">
        <v>21</v>
      </c>
      <c r="L10" s="27" t="s">
        <v>19</v>
      </c>
      <c r="M10" s="27" t="s">
        <v>21</v>
      </c>
      <c r="N10" s="27" t="s">
        <v>22</v>
      </c>
      <c r="O10" s="27" t="s">
        <v>21</v>
      </c>
      <c r="P10" s="29" t="s">
        <v>23</v>
      </c>
      <c r="Q10" s="29" t="s">
        <v>23</v>
      </c>
      <c r="R10" s="29" t="s">
        <v>24</v>
      </c>
      <c r="S10" s="29" t="s">
        <v>24</v>
      </c>
      <c r="T10" s="29" t="s">
        <v>24</v>
      </c>
      <c r="U10" s="29" t="s">
        <v>24</v>
      </c>
      <c r="V10" s="29" t="s">
        <v>24</v>
      </c>
      <c r="W10" s="29" t="s">
        <v>24</v>
      </c>
      <c r="X10" s="29" t="s">
        <v>24</v>
      </c>
      <c r="Y10" s="29" t="s">
        <v>24</v>
      </c>
      <c r="Z10" s="26" t="s">
        <v>19</v>
      </c>
      <c r="AA10" s="30" t="s">
        <v>25</v>
      </c>
      <c r="AB10" s="31" t="s">
        <v>20</v>
      </c>
      <c r="AC10" s="32" t="s">
        <v>25</v>
      </c>
      <c r="AD10" s="33" t="s">
        <v>26</v>
      </c>
      <c r="AE10" s="32" t="s">
        <v>25</v>
      </c>
      <c r="AF10" s="33" t="s">
        <v>26</v>
      </c>
      <c r="AG10" s="32" t="s">
        <v>25</v>
      </c>
      <c r="AH10" s="34" t="s">
        <v>27</v>
      </c>
      <c r="AI10" s="35" t="s">
        <v>28</v>
      </c>
      <c r="AJ10" s="36" t="s">
        <v>25</v>
      </c>
      <c r="AK10" s="37" t="s">
        <v>29</v>
      </c>
      <c r="AL10" s="37" t="s">
        <v>30</v>
      </c>
      <c r="AM10" s="38" t="s">
        <v>31</v>
      </c>
      <c r="AN10" s="240"/>
    </row>
    <row r="11" spans="1:40" s="62" customFormat="1" ht="12.75" hidden="1" customHeight="1" x14ac:dyDescent="0.2">
      <c r="A11" s="39">
        <v>1</v>
      </c>
      <c r="B11" s="40" t="s">
        <v>32</v>
      </c>
      <c r="C11" s="41"/>
      <c r="D11" s="42" t="s">
        <v>33</v>
      </c>
      <c r="E11" s="43" t="s">
        <v>34</v>
      </c>
      <c r="F11" s="44"/>
      <c r="G11" s="45"/>
      <c r="H11" s="45"/>
      <c r="I11" s="45"/>
      <c r="J11" s="45"/>
      <c r="K11" s="45"/>
      <c r="L11" s="45"/>
      <c r="M11" s="46"/>
      <c r="N11" s="47"/>
      <c r="O11" s="45"/>
      <c r="P11" s="45"/>
      <c r="Q11" s="45"/>
      <c r="R11" s="48"/>
      <c r="S11" s="48"/>
      <c r="T11" s="48"/>
      <c r="U11" s="48"/>
      <c r="V11" s="49"/>
      <c r="W11" s="48"/>
      <c r="X11" s="48"/>
      <c r="Y11" s="50"/>
      <c r="Z11" s="44"/>
      <c r="AA11" s="51"/>
      <c r="AB11" s="52"/>
      <c r="AC11" s="53"/>
      <c r="AD11" s="54"/>
      <c r="AE11" s="55"/>
      <c r="AF11" s="54"/>
      <c r="AG11" s="53"/>
      <c r="AH11" s="56"/>
      <c r="AI11" s="57">
        <f>IF(B37="","",MAX(SUM(IF(F11=F$10,1,0)+IF(G11=G$10,1,0)+IF(H11=H$10,1,0)+IF(I11=I$10,1,0)+IF(J11=J$10,1,0)+IF(K11=K$10,1,0)+IF(L11=L$10,1,0)+IF(M11=M$10,1,0)+IF(N11=N$10,1,0)+IF(O11=O$10,1,0)+IF(P11=P$10,1,0)+IF(Q11=Q$10,1,0)+IF(R11=R$10,1,0)+IF(S11=S$10,1,0)+IF(T11=T$10,1,0)+IF(U11=U$10,1,0)+IF(V11=V$10,1,0)+IF(W11=W$10,1,0)+IF(X11=X$10,1,0)+IF(Y11=Y$10,1,0)+IF(AB11=AB$10,1,0)+IF(AD11=AD$10,1,0)+IF(AF11=AF$10,1,0)-ABS(AH11)),0))</f>
        <v>0</v>
      </c>
      <c r="AJ11" s="58">
        <f>IF(B95="","",SUM(IF(AA11,IF(Z11=Z$10,AA11,AA11+60),0),IF(AC11,IF(AB11=AB$10,AC11,AC11+60),0),IF(AE11,IF(AD11=AD$10,AE11,AE11+60),0),IF(AG11,IF(AF11=AF$10,AG11,AG11+60),0)))</f>
        <v>0</v>
      </c>
      <c r="AK11" s="59">
        <v>1.8749999999999999E-2</v>
      </c>
      <c r="AL11" s="60">
        <v>0</v>
      </c>
      <c r="AM11" s="61">
        <f>AL11-AK11</f>
        <v>-1.8749999999999999E-2</v>
      </c>
      <c r="AN11" s="39"/>
    </row>
    <row r="12" spans="1:40" s="62" customFormat="1" ht="12.75" hidden="1" customHeight="1" x14ac:dyDescent="0.2">
      <c r="A12" s="63">
        <v>2</v>
      </c>
      <c r="B12" s="64" t="s">
        <v>35</v>
      </c>
      <c r="C12" s="41"/>
      <c r="D12" s="42" t="s">
        <v>33</v>
      </c>
      <c r="E12" s="65" t="s">
        <v>34</v>
      </c>
      <c r="F12" s="44"/>
      <c r="G12" s="45"/>
      <c r="H12" s="45"/>
      <c r="I12" s="45"/>
      <c r="J12" s="45"/>
      <c r="K12" s="45"/>
      <c r="L12" s="45"/>
      <c r="M12" s="45"/>
      <c r="N12" s="47"/>
      <c r="O12" s="45"/>
      <c r="P12" s="45"/>
      <c r="Q12" s="45"/>
      <c r="R12" s="48"/>
      <c r="S12" s="48"/>
      <c r="T12" s="48"/>
      <c r="U12" s="48"/>
      <c r="V12" s="49"/>
      <c r="W12" s="48"/>
      <c r="X12" s="48"/>
      <c r="Y12" s="50"/>
      <c r="Z12" s="44"/>
      <c r="AA12" s="66"/>
      <c r="AB12" s="67"/>
      <c r="AC12" s="50"/>
      <c r="AD12" s="49"/>
      <c r="AE12" s="68"/>
      <c r="AF12" s="49"/>
      <c r="AG12" s="50"/>
      <c r="AH12" s="69"/>
      <c r="AI12" s="57">
        <f>IF(B38="","",MAX(SUM(IF(F12=F$10,1,0)+IF(G12=G$10,1,0)+IF(H12=H$10,1,0)+IF(I12=I$10,1,0)+IF(J12=J$10,1,0)+IF(K12=K$10,1,0)+IF(L12=L$10,1,0)+IF(M12=M$10,1,0)+IF(N12=N$10,1,0)+IF(O12=O$10,1,0)+IF(P12=P$10,1,0)+IF(Q12=Q$10,1,0)+IF(R12=R$10,1,0)+IF(S12=S$10,1,0)+IF(T12=T$10,1,0)+IF(U12=U$10,1,0)+IF(V12=V$10,1,0)+IF(W12=W$10,1,0)+IF(X12=X$10,1,0)+IF(Y12=Y$10,1,0)+IF(AB12=AB$10,1,0)+IF(AD12=AD$10,1,0)+IF(AF12=AF$10,1,0)-ABS(AH12)),0))</f>
        <v>0</v>
      </c>
      <c r="AJ12" s="58">
        <f t="shared" ref="AJ12:AJ18" si="0">IF(B95="","",SUM(IF(AA12,IF(Z12=Z$10,AA12,AA12+60),0),IF(AC12,IF(AB12=AB$10,AC12,AC12+60),0),IF(AE12,IF(AD12=AD$10,AE12,AE12+60),0),IF(AG12,IF(AF12=AF$10,AG12,AG12+60),0)))</f>
        <v>0</v>
      </c>
      <c r="AK12" s="59">
        <v>5.5555555555555497E-3</v>
      </c>
      <c r="AL12" s="60">
        <v>3.472222222222222E-3</v>
      </c>
      <c r="AM12" s="61">
        <f>AL12-AK12</f>
        <v>-2.0833333333333277E-3</v>
      </c>
      <c r="AN12" s="63"/>
    </row>
    <row r="13" spans="1:40" s="62" customFormat="1" ht="12.75" hidden="1" customHeight="1" x14ac:dyDescent="0.2">
      <c r="A13" s="63">
        <v>3</v>
      </c>
      <c r="B13" s="64" t="s">
        <v>36</v>
      </c>
      <c r="C13" s="41"/>
      <c r="D13" s="42" t="s">
        <v>33</v>
      </c>
      <c r="E13" s="65" t="s">
        <v>34</v>
      </c>
      <c r="F13" s="44"/>
      <c r="G13" s="45"/>
      <c r="H13" s="45"/>
      <c r="I13" s="45"/>
      <c r="J13" s="45"/>
      <c r="K13" s="45"/>
      <c r="L13" s="45"/>
      <c r="M13" s="45"/>
      <c r="N13" s="47"/>
      <c r="O13" s="45"/>
      <c r="P13" s="45"/>
      <c r="Q13" s="45"/>
      <c r="R13" s="48"/>
      <c r="S13" s="48"/>
      <c r="T13" s="48"/>
      <c r="U13" s="48"/>
      <c r="V13" s="49"/>
      <c r="W13" s="48"/>
      <c r="X13" s="48"/>
      <c r="Y13" s="50"/>
      <c r="Z13" s="44"/>
      <c r="AA13" s="51"/>
      <c r="AB13" s="52"/>
      <c r="AC13" s="53"/>
      <c r="AD13" s="54"/>
      <c r="AE13" s="55"/>
      <c r="AF13" s="54"/>
      <c r="AG13" s="53"/>
      <c r="AH13" s="56"/>
      <c r="AI13" s="57">
        <f>IF(B39="","",MAX(SUM(IF(F13=F$10,1,0)+IF(G13=G$10,1,0)+IF(H13=H$10,1,0)+IF(I13=I$10,1,0)+IF(J13=J$10,1,0)+IF(K13=K$10,1,0)+IF(L13=L$10,1,0)+IF(M13=M$10,1,0)+IF(N13=N$10,1,0)+IF(O13=O$10,1,0)+IF(P13=P$10,1,0)+IF(Q13=Q$10,1,0)+IF(R13=R$10,1,0)+IF(S13=S$10,1,0)+IF(T13=T$10,1,0)+IF(U13=U$10,1,0)+IF(V13=V$10,1,0)+IF(W13=W$10,1,0)+IF(X13=X$10,1,0)+IF(Y13=Y$10,1,0)+IF(AB13=AB$10,1,0)+IF(AD13=AD$10,1,0)+IF(AF13=AF$10,1,0)-ABS(AH13)),0))</f>
        <v>0</v>
      </c>
      <c r="AJ13" s="58">
        <f t="shared" si="0"/>
        <v>0</v>
      </c>
      <c r="AK13" s="59">
        <v>9.02777777777777E-3</v>
      </c>
      <c r="AL13" s="60">
        <v>0</v>
      </c>
      <c r="AM13" s="61">
        <f>AL13-AK13</f>
        <v>-9.02777777777777E-3</v>
      </c>
      <c r="AN13" s="63"/>
    </row>
    <row r="14" spans="1:40" s="62" customFormat="1" ht="12.75" hidden="1" customHeight="1" x14ac:dyDescent="0.2">
      <c r="A14" s="63">
        <v>4</v>
      </c>
      <c r="B14" s="70" t="s">
        <v>37</v>
      </c>
      <c r="C14" s="41"/>
      <c r="D14" s="42" t="s">
        <v>33</v>
      </c>
      <c r="E14" s="65" t="s">
        <v>34</v>
      </c>
      <c r="F14" s="44"/>
      <c r="G14" s="45"/>
      <c r="H14" s="45"/>
      <c r="I14" s="45"/>
      <c r="J14" s="45"/>
      <c r="K14" s="45"/>
      <c r="L14" s="45"/>
      <c r="M14" s="45"/>
      <c r="N14" s="47"/>
      <c r="O14" s="45"/>
      <c r="P14" s="45"/>
      <c r="Q14" s="45"/>
      <c r="R14" s="48"/>
      <c r="S14" s="48"/>
      <c r="T14" s="48"/>
      <c r="U14" s="48"/>
      <c r="V14" s="49"/>
      <c r="W14" s="48"/>
      <c r="X14" s="48"/>
      <c r="Y14" s="50"/>
      <c r="Z14" s="44"/>
      <c r="AA14" s="51"/>
      <c r="AB14" s="52"/>
      <c r="AC14" s="53"/>
      <c r="AD14" s="54"/>
      <c r="AE14" s="55"/>
      <c r="AF14" s="54"/>
      <c r="AG14" s="53"/>
      <c r="AH14" s="56"/>
      <c r="AI14" s="57">
        <f>IF(B39="","",MAX(SUM(IF(F14=F$10,1,0)+IF(G14=G$10,1,0)+IF(H14=H$10,1,0)+IF(I14=I$10,1,0)+IF(J14=J$10,1,0)+IF(K14=K$10,1,0)+IF(L14=L$10,1,0)+IF(M14=M$10,1,0)+IF(N14=N$10,1,0)+IF(O14=O$10,1,0)+IF(P14=P$10,1,0)+IF(Q14=Q$10,1,0)+IF(R14=R$10,1,0)+IF(S14=S$10,1,0)+IF(T14=T$10,1,0)+IF(U14=U$10,1,0)+IF(V14=V$10,1,0)+IF(W14=W$10,1,0)+IF(X14=X$10,1,0)+IF(Y14=Y$10,1,0)+IF(AB14=AB$10,1,0)+IF(AD14=AD$10,1,0)+IF(AF14=AF$10,1,0)-ABS(AH14)),0))</f>
        <v>0</v>
      </c>
      <c r="AJ14" s="58">
        <f t="shared" si="0"/>
        <v>0</v>
      </c>
      <c r="AK14" s="59">
        <v>2.2916666666666599E-2</v>
      </c>
      <c r="AL14" s="60">
        <v>0</v>
      </c>
      <c r="AM14" s="61">
        <f>AL14-AK14</f>
        <v>-2.2916666666666599E-2</v>
      </c>
      <c r="AN14" s="63"/>
    </row>
    <row r="15" spans="1:40" s="62" customFormat="1" ht="12.75" hidden="1" customHeight="1" x14ac:dyDescent="0.2">
      <c r="A15" s="63">
        <v>5</v>
      </c>
      <c r="B15" s="70" t="s">
        <v>38</v>
      </c>
      <c r="C15" s="41"/>
      <c r="D15" s="71" t="s">
        <v>39</v>
      </c>
      <c r="E15" s="65" t="s">
        <v>34</v>
      </c>
      <c r="F15" s="44"/>
      <c r="G15" s="45"/>
      <c r="H15" s="45"/>
      <c r="I15" s="45"/>
      <c r="J15" s="45"/>
      <c r="K15" s="45"/>
      <c r="L15" s="45"/>
      <c r="M15" s="45"/>
      <c r="N15" s="47"/>
      <c r="O15" s="45"/>
      <c r="P15" s="45"/>
      <c r="Q15" s="45"/>
      <c r="R15" s="48"/>
      <c r="S15" s="48"/>
      <c r="T15" s="48"/>
      <c r="U15" s="48"/>
      <c r="V15" s="49"/>
      <c r="W15" s="48"/>
      <c r="X15" s="48"/>
      <c r="Y15" s="50"/>
      <c r="Z15" s="44"/>
      <c r="AA15" s="51"/>
      <c r="AB15" s="52"/>
      <c r="AC15" s="53"/>
      <c r="AD15" s="54"/>
      <c r="AE15" s="55"/>
      <c r="AF15" s="54"/>
      <c r="AG15" s="53"/>
      <c r="AH15" s="56"/>
      <c r="AI15" s="57">
        <f>IF(B98="","",MAX(SUM(IF(F15=F$10,1,0)+IF(G15=G$10,1,0)+IF(H15=H$10,1,0)+IF(I15=I$10,1,0)+IF(J15=J$10,1,0)+IF(K15=K$10,1,0)+IF(L15=L$10,1,0)+IF(M15=M$10,1,0)+IF(N15=N$10,1,0)+IF(O15=O$10,1,0)+IF(P15=P$10,1,0)+IF(Q15=Q$10,1,0)+IF(R15=R$10,1,0)+IF(S15=S$10,1,0)+IF(T15=T$10,1,0)+IF(U15=U$10,1,0)+IF(V15=V$10,1,0)+IF(W15=W$10,1,0)+IF(X15=X$10,1,0)+IF(Y15=Y$10,1,0)+IF(AB15=AB$10,1,0)+IF(AD15=AD$10,1,0)+IF(AF15=AF$10,1,0)-ABS(AH15)),0))</f>
        <v>0</v>
      </c>
      <c r="AJ15" s="58">
        <f t="shared" si="0"/>
        <v>0</v>
      </c>
      <c r="AK15" s="59"/>
      <c r="AL15" s="60"/>
      <c r="AM15" s="61"/>
      <c r="AN15" s="63"/>
    </row>
    <row r="16" spans="1:40" s="62" customFormat="1" ht="12.75" hidden="1" customHeight="1" x14ac:dyDescent="0.2">
      <c r="A16" s="63">
        <v>6</v>
      </c>
      <c r="B16" s="70" t="s">
        <v>40</v>
      </c>
      <c r="C16" s="41"/>
      <c r="D16" s="71" t="s">
        <v>41</v>
      </c>
      <c r="E16" s="65" t="s">
        <v>34</v>
      </c>
      <c r="F16" s="44"/>
      <c r="G16" s="45"/>
      <c r="H16" s="45"/>
      <c r="I16" s="45"/>
      <c r="J16" s="45"/>
      <c r="K16" s="45"/>
      <c r="L16" s="45"/>
      <c r="M16" s="45"/>
      <c r="N16" s="47"/>
      <c r="O16" s="45"/>
      <c r="P16" s="45"/>
      <c r="Q16" s="45"/>
      <c r="R16" s="48"/>
      <c r="S16" s="48"/>
      <c r="T16" s="48"/>
      <c r="U16" s="48"/>
      <c r="V16" s="49"/>
      <c r="W16" s="48"/>
      <c r="X16" s="48"/>
      <c r="Y16" s="50"/>
      <c r="Z16" s="44"/>
      <c r="AA16" s="51"/>
      <c r="AB16" s="52"/>
      <c r="AC16" s="53"/>
      <c r="AD16" s="54"/>
      <c r="AE16" s="55"/>
      <c r="AF16" s="54"/>
      <c r="AG16" s="53"/>
      <c r="AH16" s="56"/>
      <c r="AI16" s="57">
        <f>IF(B99="","",MAX(SUM(IF(F16=F$10,1,0)+IF(G16=G$10,1,0)+IF(H16=H$10,1,0)+IF(I16=I$10,1,0)+IF(J16=J$10,1,0)+IF(K16=K$10,1,0)+IF(L16=L$10,1,0)+IF(M16=M$10,1,0)+IF(N16=N$10,1,0)+IF(O16=O$10,1,0)+IF(P16=P$10,1,0)+IF(Q16=Q$10,1,0)+IF(R16=R$10,1,0)+IF(S16=S$10,1,0)+IF(T16=T$10,1,0)+IF(U16=U$10,1,0)+IF(V16=V$10,1,0)+IF(W16=W$10,1,0)+IF(X16=X$10,1,0)+IF(Y16=Y$10,1,0)+IF(AB16=AB$10,1,0)+IF(AD16=AD$10,1,0)+IF(AF16=AF$10,1,0)-ABS(AH16)),0))</f>
        <v>0</v>
      </c>
      <c r="AJ16" s="58">
        <f t="shared" si="0"/>
        <v>0</v>
      </c>
      <c r="AK16" s="59">
        <v>6.9444444444444447E-4</v>
      </c>
      <c r="AL16" s="60">
        <v>0</v>
      </c>
      <c r="AM16" s="72">
        <f>AL16-AK16</f>
        <v>-6.9444444444444447E-4</v>
      </c>
      <c r="AN16" s="73"/>
    </row>
    <row r="17" spans="1:40" s="62" customFormat="1" ht="12.75" hidden="1" customHeight="1" x14ac:dyDescent="0.2">
      <c r="A17" s="63">
        <v>7</v>
      </c>
      <c r="B17" s="70" t="s">
        <v>42</v>
      </c>
      <c r="C17" s="41"/>
      <c r="D17" s="71" t="s">
        <v>43</v>
      </c>
      <c r="E17" s="65" t="s">
        <v>34</v>
      </c>
      <c r="F17" s="74"/>
      <c r="G17" s="75"/>
      <c r="H17" s="75"/>
      <c r="I17" s="75"/>
      <c r="J17" s="75"/>
      <c r="K17" s="75"/>
      <c r="L17" s="75"/>
      <c r="M17" s="75"/>
      <c r="N17" s="76"/>
      <c r="O17" s="75"/>
      <c r="P17" s="75"/>
      <c r="Q17" s="75"/>
      <c r="R17" s="77"/>
      <c r="S17" s="77"/>
      <c r="T17" s="77"/>
      <c r="U17" s="77"/>
      <c r="V17" s="78"/>
      <c r="W17" s="77"/>
      <c r="X17" s="77"/>
      <c r="Y17" s="79"/>
      <c r="Z17" s="74"/>
      <c r="AA17" s="80"/>
      <c r="AB17" s="81"/>
      <c r="AC17" s="82"/>
      <c r="AD17" s="83"/>
      <c r="AE17" s="58"/>
      <c r="AF17" s="83"/>
      <c r="AG17" s="82"/>
      <c r="AH17" s="84"/>
      <c r="AI17" s="57">
        <f>IF(B116="","",MAX(SUM(IF(F17=F$10,1,0)+IF(G17=G$10,1,0)+IF(H17=H$10,1,0)+IF(I17=I$10,1,0)+IF(J17=J$10,1,0)+IF(K17=K$10,1,0)+IF(L17=L$10,1,0)+IF(M17=M$10,1,0)+IF(N17=N$10,1,0)+IF(O17=O$10,1,0)+IF(P17=P$10,1,0)+IF(Q17=Q$10,1,0)+IF(R17=R$10,1,0)+IF(S17=S$10,1,0)+IF(T17=T$10,1,0)+IF(U17=U$10,1,0)+IF(V17=V$10,1,0)+IF(W17=W$10,1,0)+IF(X17=X$10,1,0)+IF(Y17=Y$10,1,0)+IF(AB17=AB$10,1,0)+IF(AD17=AD$10,1,0)+IF(AF17=AF$10,1,0)-ABS(AH17)),0))</f>
        <v>0</v>
      </c>
      <c r="AJ17" s="58">
        <f t="shared" si="0"/>
        <v>0</v>
      </c>
      <c r="AK17" s="85">
        <v>1.3194444444444399E-2</v>
      </c>
      <c r="AL17" s="86">
        <v>0</v>
      </c>
      <c r="AM17" s="61">
        <f>AL17-AK17</f>
        <v>-1.3194444444444399E-2</v>
      </c>
      <c r="AN17" s="63"/>
    </row>
    <row r="18" spans="1:40" s="62" customFormat="1" ht="12.75" hidden="1" customHeight="1" x14ac:dyDescent="0.2">
      <c r="A18" s="63">
        <v>8</v>
      </c>
      <c r="B18" s="70" t="s">
        <v>44</v>
      </c>
      <c r="C18" s="41"/>
      <c r="D18" s="71" t="s">
        <v>45</v>
      </c>
      <c r="E18" s="65" t="s">
        <v>34</v>
      </c>
      <c r="F18" s="44"/>
      <c r="G18" s="45"/>
      <c r="H18" s="45"/>
      <c r="I18" s="45"/>
      <c r="J18" s="45"/>
      <c r="K18" s="45"/>
      <c r="L18" s="45"/>
      <c r="M18" s="45"/>
      <c r="N18" s="47"/>
      <c r="O18" s="45"/>
      <c r="P18" s="45"/>
      <c r="Q18" s="45"/>
      <c r="R18" s="48"/>
      <c r="S18" s="48"/>
      <c r="T18" s="48"/>
      <c r="U18" s="48"/>
      <c r="V18" s="49"/>
      <c r="W18" s="48"/>
      <c r="X18" s="48"/>
      <c r="Y18" s="50"/>
      <c r="Z18" s="44"/>
      <c r="AA18" s="51"/>
      <c r="AB18" s="52"/>
      <c r="AC18" s="53"/>
      <c r="AD18" s="54"/>
      <c r="AE18" s="55"/>
      <c r="AF18" s="54"/>
      <c r="AG18" s="53"/>
      <c r="AH18" s="56"/>
      <c r="AI18" s="57">
        <f>IF(B128="","",MAX(SUM(IF(F18=F$10,1,0)+IF(G18=G$10,1,0)+IF(H18=H$10,1,0)+IF(I18=I$10,1,0)+IF(J18=J$10,1,0)+IF(K18=K$10,1,0)+IF(L18=L$10,1,0)+IF(M18=M$10,1,0)+IF(N18=N$10,1,0)+IF(O18=O$10,1,0)+IF(P18=P$10,1,0)+IF(Q18=Q$10,1,0)+IF(R18=R$10,1,0)+IF(S18=S$10,1,0)+IF(T18=T$10,1,0)+IF(U18=U$10,1,0)+IF(V18=V$10,1,0)+IF(W18=W$10,1,0)+IF(X18=X$10,1,0)+IF(Y18=Y$10,1,0)+IF(AB18=AB$10,1,0)+IF(AD18=AD$10,1,0)+IF(AF18=AF$10,1,0)-ABS(AH18)),0))</f>
        <v>0</v>
      </c>
      <c r="AJ18" s="58">
        <f t="shared" si="0"/>
        <v>0</v>
      </c>
      <c r="AK18" s="59"/>
      <c r="AL18" s="60"/>
      <c r="AM18" s="72"/>
      <c r="AN18" s="87"/>
    </row>
    <row r="19" spans="1:40" s="62" customFormat="1" ht="12.75" hidden="1" customHeight="1" x14ac:dyDescent="0.2">
      <c r="A19" s="63">
        <v>9</v>
      </c>
      <c r="B19" s="70" t="s">
        <v>46</v>
      </c>
      <c r="C19" s="41"/>
      <c r="D19" s="71" t="s">
        <v>41</v>
      </c>
      <c r="E19" s="65" t="s">
        <v>34</v>
      </c>
      <c r="F19" s="74"/>
      <c r="G19" s="75"/>
      <c r="H19" s="75"/>
      <c r="I19" s="75"/>
      <c r="J19" s="75"/>
      <c r="K19" s="75"/>
      <c r="L19" s="75"/>
      <c r="M19" s="75"/>
      <c r="N19" s="76"/>
      <c r="O19" s="75"/>
      <c r="P19" s="75"/>
      <c r="Q19" s="75"/>
      <c r="R19" s="77"/>
      <c r="S19" s="77"/>
      <c r="T19" s="77"/>
      <c r="U19" s="77"/>
      <c r="V19" s="78"/>
      <c r="W19" s="77"/>
      <c r="X19" s="77"/>
      <c r="Y19" s="79"/>
      <c r="Z19" s="74"/>
      <c r="AA19" s="80"/>
      <c r="AB19" s="81"/>
      <c r="AC19" s="82"/>
      <c r="AD19" s="83"/>
      <c r="AE19" s="58"/>
      <c r="AF19" s="83"/>
      <c r="AG19" s="82"/>
      <c r="AH19" s="84"/>
      <c r="AI19" s="57">
        <f>IF(B129="","",MAX(SUM(IF(F19=F$10,1,0)+IF(G19=G$10,1,0)+IF(H19=H$10,1,0)+IF(I19=I$10,1,0)+IF(J19=J$10,1,0)+IF(K19=K$10,1,0)+IF(L19=L$10,1,0)+IF(M19=M$10,1,0)+IF(N19=N$10,1,0)+IF(O19=O$10,1,0)+IF(P19=P$10,1,0)+IF(Q19=Q$10,1,0)+IF(R19=R$10,1,0)+IF(S19=S$10,1,0)+IF(T19=T$10,1,0)+IF(U19=U$10,1,0)+IF(V19=V$10,1,0)+IF(W19=W$10,1,0)+IF(X19=X$10,1,0)+IF(Y19=Y$10,1,0)+IF(AB19=AB$10,1,0)+IF(AD19=AD$10,1,0)+IF(AF19=AF$10,1,0)-ABS(AH19)),0))</f>
        <v>0</v>
      </c>
      <c r="AJ19" s="58">
        <f>IF(B103="","",SUM(IF(AA19,IF(Z19=Z$10,AA19,AA19+60),0),IF(AC19,IF(AB19=AB$10,AC19,AC19+60),0),IF(AE19,IF(AD19=AD$10,AE19,AE19+60),0),IF(AG19,IF(AF19=AF$10,AG19,AG19+60),0)))</f>
        <v>0</v>
      </c>
      <c r="AK19" s="85"/>
      <c r="AL19" s="86"/>
      <c r="AM19" s="61"/>
      <c r="AN19" s="63"/>
    </row>
    <row r="20" spans="1:40" s="62" customFormat="1" ht="12.75" hidden="1" customHeight="1" x14ac:dyDescent="0.2">
      <c r="A20" s="63">
        <v>10</v>
      </c>
      <c r="B20" s="70" t="s">
        <v>47</v>
      </c>
      <c r="C20" s="41"/>
      <c r="D20" s="71" t="s">
        <v>45</v>
      </c>
      <c r="E20" s="65" t="s">
        <v>34</v>
      </c>
      <c r="F20" s="44"/>
      <c r="G20" s="45"/>
      <c r="H20" s="45"/>
      <c r="I20" s="45"/>
      <c r="J20" s="45"/>
      <c r="K20" s="45"/>
      <c r="L20" s="45"/>
      <c r="M20" s="45"/>
      <c r="N20" s="47"/>
      <c r="O20" s="45"/>
      <c r="P20" s="45"/>
      <c r="Q20" s="45"/>
      <c r="R20" s="48"/>
      <c r="S20" s="48"/>
      <c r="T20" s="48"/>
      <c r="U20" s="48"/>
      <c r="V20" s="49"/>
      <c r="W20" s="48"/>
      <c r="X20" s="48"/>
      <c r="Y20" s="50"/>
      <c r="Z20" s="44"/>
      <c r="AA20" s="51"/>
      <c r="AB20" s="52"/>
      <c r="AC20" s="53"/>
      <c r="AD20" s="54"/>
      <c r="AE20" s="55"/>
      <c r="AF20" s="54"/>
      <c r="AG20" s="53"/>
      <c r="AH20" s="56"/>
      <c r="AI20" s="57">
        <f>IF(B130="","",MAX(SUM(IF(F20=F$10,1,0)+IF(G20=G$10,1,0)+IF(H20=H$10,1,0)+IF(I20=I$10,1,0)+IF(J20=J$10,1,0)+IF(K20=K$10,1,0)+IF(L20=L$10,1,0)+IF(M20=M$10,1,0)+IF(N20=N$10,1,0)+IF(O20=O$10,1,0)+IF(P20=P$10,1,0)+IF(Q20=Q$10,1,0)+IF(R20=R$10,1,0)+IF(S20=S$10,1,0)+IF(T20=T$10,1,0)+IF(U20=U$10,1,0)+IF(V20=V$10,1,0)+IF(W20=W$10,1,0)+IF(X20=X$10,1,0)+IF(Y20=Y$10,1,0)+IF(AB20=AB$10,1,0)+IF(AD20=AD$10,1,0)+IF(AF20=AF$10,1,0)-ABS(AH20)),0))</f>
        <v>0</v>
      </c>
      <c r="AJ20" s="58">
        <f>IF(B114="","",SUM(IF(AA20,IF(Z20=Z$10,AA20,AA20+60),0),IF(AC20,IF(AB20=AB$10,AC20,AC20+60),0),IF(AE20,IF(AD20=AD$10,AE20,AE20+60),0),IF(AG20,IF(AF20=AF$10,AG20,AG20+60),0)))</f>
        <v>0</v>
      </c>
      <c r="AK20" s="59"/>
      <c r="AL20" s="60"/>
      <c r="AM20" s="61"/>
      <c r="AN20" s="63"/>
    </row>
    <row r="21" spans="1:40" s="62" customFormat="1" ht="12.75" hidden="1" customHeight="1" x14ac:dyDescent="0.2">
      <c r="A21" s="63">
        <v>11</v>
      </c>
      <c r="B21" s="70" t="s">
        <v>48</v>
      </c>
      <c r="C21" s="41"/>
      <c r="D21" s="71" t="s">
        <v>45</v>
      </c>
      <c r="E21" s="65" t="s">
        <v>49</v>
      </c>
      <c r="F21" s="44"/>
      <c r="G21" s="45"/>
      <c r="H21" s="45"/>
      <c r="I21" s="45"/>
      <c r="J21" s="45"/>
      <c r="K21" s="45"/>
      <c r="L21" s="45"/>
      <c r="M21" s="45"/>
      <c r="N21" s="47"/>
      <c r="O21" s="45"/>
      <c r="P21" s="45"/>
      <c r="Q21" s="45"/>
      <c r="R21" s="48"/>
      <c r="S21" s="48"/>
      <c r="T21" s="48"/>
      <c r="U21" s="48"/>
      <c r="V21" s="49"/>
      <c r="W21" s="48"/>
      <c r="X21" s="48"/>
      <c r="Y21" s="50"/>
      <c r="Z21" s="44"/>
      <c r="AA21" s="51"/>
      <c r="AB21" s="52"/>
      <c r="AC21" s="53"/>
      <c r="AD21" s="54"/>
      <c r="AE21" s="55"/>
      <c r="AF21" s="54"/>
      <c r="AG21" s="53"/>
      <c r="AH21" s="56"/>
      <c r="AI21" s="88">
        <f>IF(B131="","",MAX(SUM(IF(F21=F$10,1,0)+IF(G21=G$10,1,0)+IF(H21=H$10,1,0)+IF(I21=I$10,1,0)+IF(J21=J$10,1,0)+IF(K21=K$10,1,0)+IF(L21=L$10,1,0)+IF(M21=M$10,1,0)+IF(N21=N$10,1,0)+IF(O21=O$10,1,0)+IF(P21=P$10,1,0)+IF(Q21=Q$10,1,0)+IF(R21=R$10,1,0)+IF(S21=S$10,1,0)+IF(T21=T$10,1,0)+IF(U21=U$10,1,0)+IF(V21=V$10,1,0)+IF(W21=W$10,1,0)+IF(X21=X$10,1,0)+IF(Y21=Y$10,1,0)+IF(AB21=AB$10,1,0)+IF(AD21=AD$10,1,0)+IF(AF21=AF$10,1,0)-ABS(AH21)),0))</f>
        <v>0</v>
      </c>
      <c r="AJ21" s="58">
        <f>IF(B115="","",SUM(IF(AA21,IF(Z21=Z$10,AA21,AA21+60),0),IF(AC21,IF(AB21=AB$10,AC21,AC21+60),0),IF(AE21,IF(AD21=AD$10,AE21,AE21+60),0),IF(AG21,IF(AF21=AF$10,AG21,AG21+60),0)))</f>
        <v>0</v>
      </c>
      <c r="AK21" s="59"/>
      <c r="AL21" s="60"/>
      <c r="AM21" s="61"/>
      <c r="AN21" s="63"/>
    </row>
    <row r="22" spans="1:40" s="62" customFormat="1" ht="12.75" hidden="1" customHeight="1" x14ac:dyDescent="0.2">
      <c r="A22" s="63">
        <v>12</v>
      </c>
      <c r="B22" s="70" t="s">
        <v>50</v>
      </c>
      <c r="C22" s="41"/>
      <c r="D22" s="71" t="s">
        <v>45</v>
      </c>
      <c r="E22" s="65" t="s">
        <v>49</v>
      </c>
      <c r="F22" s="44"/>
      <c r="G22" s="45"/>
      <c r="H22" s="45"/>
      <c r="I22" s="45"/>
      <c r="J22" s="45"/>
      <c r="K22" s="45"/>
      <c r="L22" s="45"/>
      <c r="M22" s="45"/>
      <c r="N22" s="47"/>
      <c r="O22" s="45"/>
      <c r="P22" s="45"/>
      <c r="Q22" s="45"/>
      <c r="R22" s="48"/>
      <c r="S22" s="48"/>
      <c r="T22" s="48"/>
      <c r="U22" s="48"/>
      <c r="V22" s="49"/>
      <c r="W22" s="48"/>
      <c r="X22" s="48"/>
      <c r="Y22" s="50"/>
      <c r="Z22" s="44"/>
      <c r="AA22" s="51"/>
      <c r="AB22" s="52"/>
      <c r="AC22" s="53"/>
      <c r="AD22" s="54"/>
      <c r="AE22" s="55"/>
      <c r="AF22" s="54"/>
      <c r="AG22" s="53"/>
      <c r="AH22" s="56"/>
      <c r="AI22" s="88">
        <f>IF(B133="","",MAX(SUM(IF(F22=F$10,1,0)+IF(G22=G$10,1,0)+IF(H22=H$10,1,0)+IF(I22=I$10,1,0)+IF(J22=J$10,1,0)+IF(K22=K$10,1,0)+IF(L22=L$10,1,0)+IF(M22=M$10,1,0)+IF(N22=N$10,1,0)+IF(O22=O$10,1,0)+IF(P22=P$10,1,0)+IF(Q22=Q$10,1,0)+IF(R22=R$10,1,0)+IF(S22=S$10,1,0)+IF(T22=T$10,1,0)+IF(U22=U$10,1,0)+IF(V22=V$10,1,0)+IF(W22=W$10,1,0)+IF(X22=X$10,1,0)+IF(Y22=Y$10,1,0)+IF(AB22=AB$10,1,0)+IF(AD22=AD$10,1,0)+IF(AF22=AF$10,1,0)-ABS(AH22)),0))</f>
        <v>0</v>
      </c>
      <c r="AJ22" s="58">
        <f>IF(B117="","",SUM(IF(AA22,IF(Z22=Z$10,AA22,AA22+60),0),IF(AC22,IF(AB22=AB$10,AC22,AC22+60),0),IF(AE22,IF(AD22=AD$10,AE22,AE22+60),0),IF(AG22,IF(AF22=AF$10,AG22,AG22+60),0)))</f>
        <v>0</v>
      </c>
      <c r="AK22" s="59"/>
      <c r="AL22" s="60"/>
      <c r="AM22" s="61"/>
      <c r="AN22" s="63"/>
    </row>
    <row r="23" spans="1:40" s="62" customFormat="1" ht="12.75" hidden="1" customHeight="1" x14ac:dyDescent="0.2">
      <c r="A23" s="63">
        <v>13</v>
      </c>
      <c r="B23" s="70" t="s">
        <v>51</v>
      </c>
      <c r="C23" s="41"/>
      <c r="D23" s="71" t="s">
        <v>52</v>
      </c>
      <c r="E23" s="65" t="s">
        <v>49</v>
      </c>
      <c r="F23" s="44"/>
      <c r="G23" s="45"/>
      <c r="H23" s="45"/>
      <c r="I23" s="45"/>
      <c r="J23" s="45"/>
      <c r="K23" s="45"/>
      <c r="L23" s="45"/>
      <c r="M23" s="45"/>
      <c r="N23" s="47"/>
      <c r="O23" s="45"/>
      <c r="P23" s="45"/>
      <c r="Q23" s="45"/>
      <c r="R23" s="48"/>
      <c r="S23" s="48"/>
      <c r="T23" s="48"/>
      <c r="U23" s="48"/>
      <c r="V23" s="49"/>
      <c r="W23" s="48"/>
      <c r="X23" s="48"/>
      <c r="Y23" s="50"/>
      <c r="Z23" s="44"/>
      <c r="AA23" s="51"/>
      <c r="AB23" s="52"/>
      <c r="AC23" s="53"/>
      <c r="AD23" s="52"/>
      <c r="AE23" s="53"/>
      <c r="AF23" s="52"/>
      <c r="AG23" s="53"/>
      <c r="AH23" s="89"/>
      <c r="AI23" s="88">
        <f>IF(B135="","",MAX(SUM(IF(F23=F$10,1,0)+IF(G23=G$10,1,0)+IF(H23=H$10,1,0)+IF(I23=I$10,1,0)+IF(J23=J$10,1,0)+IF(K23=K$10,1,0)+IF(L23=L$10,1,0)+IF(M23=M$10,1,0)+IF(N23=N$10,1,0)+IF(O23=O$10,1,0)+IF(P23=P$10,1,0)+IF(Q23=Q$10,1,0)+IF(R23=R$10,1,0)+IF(S23=S$10,1,0)+IF(T23=T$10,1,0)+IF(U23=U$10,1,0)+IF(V23=V$10,1,0)+IF(W23=W$10,1,0)+IF(X23=X$10,1,0)+IF(Y23=Y$10,1,0)+IF(AB23=AB$10,1,0)+IF(AD23=AD$10,1,0)+IF(AF23=AF$10,1,0)-ABS(AH23)),0))</f>
        <v>0</v>
      </c>
      <c r="AJ23" s="58">
        <f>IF(B119="","",SUM(IF(AA23,IF(Z23=Z$10,AA23,AA23+60),0),IF(AC23,IF(AB23=AB$10,AC23,AC23+60),0),IF(AE23,IF(AD23=AD$10,AE23,AE23+60),0),IF(AG23,IF(AF23=AF$10,AG23,AG23+60),0)))</f>
        <v>0</v>
      </c>
      <c r="AK23" s="59"/>
      <c r="AL23" s="60"/>
      <c r="AM23" s="61"/>
      <c r="AN23" s="63"/>
    </row>
    <row r="24" spans="1:40" ht="12.75" hidden="1" customHeight="1" x14ac:dyDescent="0.2">
      <c r="A24" s="63">
        <v>14</v>
      </c>
      <c r="B24" s="90" t="s">
        <v>53</v>
      </c>
      <c r="C24" s="91"/>
      <c r="D24" s="71" t="s">
        <v>41</v>
      </c>
      <c r="E24" s="65" t="s">
        <v>34</v>
      </c>
      <c r="F24" s="44"/>
      <c r="G24" s="45"/>
      <c r="H24" s="45"/>
      <c r="I24" s="45"/>
      <c r="J24" s="45"/>
      <c r="K24" s="45"/>
      <c r="L24" s="45"/>
      <c r="M24" s="45"/>
      <c r="N24" s="47"/>
      <c r="O24" s="45"/>
      <c r="P24" s="45"/>
      <c r="Q24" s="45"/>
      <c r="R24" s="48"/>
      <c r="S24" s="48"/>
      <c r="T24" s="48"/>
      <c r="U24" s="48"/>
      <c r="V24" s="49"/>
      <c r="W24" s="48"/>
      <c r="X24" s="48"/>
      <c r="Y24" s="50"/>
      <c r="Z24" s="44"/>
      <c r="AA24" s="51"/>
      <c r="AB24" s="52"/>
      <c r="AC24" s="92"/>
      <c r="AD24" s="92"/>
      <c r="AE24" s="92"/>
      <c r="AF24" s="92"/>
      <c r="AG24" s="92"/>
      <c r="AH24" s="53"/>
      <c r="AI24" s="57">
        <f>IF(B138="","",MAX(SUM(IF(F24=F$10,1,0)+IF(G24=G$10,1,0)+IF(H24=H$10,1,0)+IF(I24=I$10,1,0)+IF(J24=J$10,1,0)+IF(K24=K$10,1,0)+IF(L24=L$10,1,0)+IF(M24=M$10,1,0)+IF(N24=N$10,1,0)+IF(O24=O$10,1,0)+IF(P24=P$10,1,0)+IF(Q24=Q$10,1,0)+IF(R24=R$10,1,0)+IF(S24=S$10,1,0)+IF(T24=T$10,1,0)+IF(U24=U$10,1,0)+IF(V24=V$10,1,0)+IF(W24=W$10,1,0)+IF(X24=X$10,1,0)+IF(Y24=Y$10,1,0)+IF(AB24=AB$10,1,0)+IF(AD24=AD$10,1,0)+IF(AF24=AF$10,1,0)-ABS(AH24)),0))</f>
        <v>0</v>
      </c>
      <c r="AJ24" s="58">
        <f>IF(B121="","",SUM(IF(AA24,IF(Z24=Z$10,AA24,AA24+60),0),IF(AC24,IF(AB24=AB$10,AC24,AC24+60),0),IF(AE24,IF(AD24=AD$10,AE24,AE24+60),0),IF(AG24,IF(AF24=AF$10,AG24,AG24+60),0)))</f>
        <v>0</v>
      </c>
      <c r="AK24" s="93"/>
      <c r="AL24" s="94"/>
      <c r="AM24" s="95"/>
      <c r="AN24" s="63"/>
    </row>
    <row r="25" spans="1:40" ht="12.75" hidden="1" customHeight="1" x14ac:dyDescent="0.2">
      <c r="A25" s="63">
        <v>15</v>
      </c>
      <c r="B25" s="90" t="s">
        <v>54</v>
      </c>
      <c r="C25" s="91"/>
      <c r="D25" s="71" t="s">
        <v>55</v>
      </c>
      <c r="E25" s="65" t="s">
        <v>34</v>
      </c>
      <c r="F25" s="44"/>
      <c r="G25" s="45"/>
      <c r="H25" s="45"/>
      <c r="I25" s="45"/>
      <c r="J25" s="45"/>
      <c r="K25" s="45"/>
      <c r="L25" s="45"/>
      <c r="M25" s="45"/>
      <c r="N25" s="47"/>
      <c r="O25" s="45"/>
      <c r="P25" s="45"/>
      <c r="Q25" s="45"/>
      <c r="R25" s="48"/>
      <c r="S25" s="48"/>
      <c r="T25" s="48"/>
      <c r="U25" s="48"/>
      <c r="V25" s="49"/>
      <c r="W25" s="48"/>
      <c r="X25" s="48"/>
      <c r="Y25" s="50"/>
      <c r="Z25" s="44"/>
      <c r="AA25" s="51"/>
      <c r="AB25" s="52"/>
      <c r="AC25" s="92"/>
      <c r="AD25" s="92"/>
      <c r="AE25" s="92"/>
      <c r="AF25" s="92"/>
      <c r="AG25" s="92"/>
      <c r="AH25" s="53"/>
      <c r="AI25" s="88">
        <f>IF(B139="","",MAX(SUM(IF(F25=F$10,1,0)+IF(G25=G$10,1,0)+IF(H25=H$10,1,0)+IF(I25=I$10,1,0)+IF(J25=J$10,1,0)+IF(K25=K$10,1,0)+IF(L25=L$10,1,0)+IF(M25=M$10,1,0)+IF(N25=N$10,1,0)+IF(O25=O$10,1,0)+IF(P25=P$10,1,0)+IF(Q25=Q$10,1,0)+IF(R25=R$10,1,0)+IF(S25=S$10,1,0)+IF(T25=T$10,1,0)+IF(U25=U$10,1,0)+IF(V25=V$10,1,0)+IF(W25=W$10,1,0)+IF(X25=X$10,1,0)+IF(Y25=Y$10,1,0)+IF(AB25=AB$10,1,0)+IF(AD25=AD$10,1,0)+IF(AF25=AF$10,1,0)-ABS(AH25)),0))</f>
        <v>0</v>
      </c>
      <c r="AJ25" s="58">
        <f>IF(B122="","",SUM(IF(AA25,IF(Z25=Z$10,AA25,AA25+60),0),IF(AC25,IF(AB25=AB$10,AC25,AC25+60),0),IF(AE25,IF(AD25=AD$10,AE25,AE25+60),0),IF(AG25,IF(AF25=AF$10,AG25,AG25+60),0)))</f>
        <v>0</v>
      </c>
      <c r="AK25" s="93"/>
      <c r="AL25" s="94"/>
      <c r="AM25" s="95"/>
      <c r="AN25" s="63"/>
    </row>
    <row r="26" spans="1:40" ht="12.75" hidden="1" customHeight="1" x14ac:dyDescent="0.2">
      <c r="A26" s="63">
        <v>16</v>
      </c>
      <c r="B26" s="90" t="s">
        <v>56</v>
      </c>
      <c r="C26" s="91"/>
      <c r="D26" s="71" t="s">
        <v>55</v>
      </c>
      <c r="E26" s="65" t="s">
        <v>34</v>
      </c>
      <c r="F26" s="44"/>
      <c r="G26" s="45"/>
      <c r="H26" s="45"/>
      <c r="I26" s="45"/>
      <c r="J26" s="45"/>
      <c r="K26" s="45"/>
      <c r="L26" s="45"/>
      <c r="M26" s="45"/>
      <c r="N26" s="47"/>
      <c r="O26" s="45"/>
      <c r="P26" s="45"/>
      <c r="Q26" s="45"/>
      <c r="R26" s="48"/>
      <c r="S26" s="48"/>
      <c r="T26" s="48"/>
      <c r="U26" s="48"/>
      <c r="V26" s="49"/>
      <c r="W26" s="48"/>
      <c r="X26" s="48"/>
      <c r="Y26" s="50"/>
      <c r="Z26" s="44"/>
      <c r="AA26" s="51"/>
      <c r="AB26" s="52"/>
      <c r="AC26" s="92"/>
      <c r="AD26" s="92"/>
      <c r="AE26" s="92"/>
      <c r="AF26" s="92"/>
      <c r="AG26" s="92"/>
      <c r="AH26" s="53"/>
      <c r="AI26" s="57">
        <f>IF(B12="","",MAX(SUM(IF(F26=F$10,1,0)+IF(G26=G$10,1,0)+IF(H26=H$10,1,0)+IF(I26=I$10,1,0)+IF(J26=J$10,1,0)+IF(K26=K$10,1,0)+IF(L26=L$10,1,0)+IF(M26=M$10,1,0)+IF(N26=N$10,1,0)+IF(O26=O$10,1,0)+IF(P26=P$10,1,0)+IF(Q26=Q$10,1,0)+IF(R26=R$10,1,0)+IF(S26=S$10,1,0)+IF(T26=T$10,1,0)+IF(U26=U$10,1,0)+IF(V26=V$10,1,0)+IF(W26=W$10,1,0)+IF(X26=X$10,1,0)+IF(Y26=Y$10,1,0)+IF(AB26=AB$10,1,0)+IF(AD26=AD$10,1,0)+IF(AF26=AF$10,1,0)-ABS(AH26)),0))</f>
        <v>0</v>
      </c>
      <c r="AJ26" s="58">
        <f>IF(B123="","",SUM(IF(AA26,IF(Z26=Z$10,AA26,AA26+60),0),IF(AC26,IF(AB26=AB$10,AC26,AC26+60),0),IF(AE26,IF(AD26=AD$10,AE26,AE26+60),0),IF(AG26,IF(AF26=AF$10,AG26,AG26+60),0)))</f>
        <v>0</v>
      </c>
      <c r="AK26" s="93"/>
      <c r="AL26" s="94"/>
      <c r="AM26" s="95"/>
      <c r="AN26" s="63"/>
    </row>
    <row r="27" spans="1:40" ht="12.75" hidden="1" customHeight="1" x14ac:dyDescent="0.2">
      <c r="A27" s="63">
        <v>17</v>
      </c>
      <c r="B27" s="90" t="s">
        <v>57</v>
      </c>
      <c r="C27" s="91"/>
      <c r="D27" s="71" t="s">
        <v>55</v>
      </c>
      <c r="E27" s="65" t="s">
        <v>34</v>
      </c>
      <c r="F27" s="44"/>
      <c r="G27" s="45"/>
      <c r="H27" s="45"/>
      <c r="I27" s="45"/>
      <c r="J27" s="45"/>
      <c r="K27" s="45"/>
      <c r="L27" s="45"/>
      <c r="M27" s="45"/>
      <c r="N27" s="47"/>
      <c r="O27" s="45"/>
      <c r="P27" s="45"/>
      <c r="Q27" s="45"/>
      <c r="R27" s="48"/>
      <c r="S27" s="48"/>
      <c r="T27" s="48"/>
      <c r="U27" s="48"/>
      <c r="V27" s="49"/>
      <c r="W27" s="48"/>
      <c r="X27" s="48"/>
      <c r="Y27" s="50"/>
      <c r="Z27" s="44"/>
      <c r="AA27" s="51"/>
      <c r="AB27" s="52"/>
      <c r="AC27" s="92"/>
      <c r="AD27" s="92"/>
      <c r="AE27" s="92"/>
      <c r="AF27" s="92"/>
      <c r="AG27" s="92"/>
      <c r="AH27" s="53"/>
      <c r="AI27" s="88">
        <f>IF(B144="","",MAX(SUM(IF(F27=F$10,1,0)+IF(G27=G$10,1,0)+IF(H27=H$10,1,0)+IF(I27=I$10,1,0)+IF(J27=J$10,1,0)+IF(K27=K$10,1,0)+IF(L27=L$10,1,0)+IF(M27=M$10,1,0)+IF(N27=N$10,1,0)+IF(O27=O$10,1,0)+IF(P27=P$10,1,0)+IF(Q27=Q$10,1,0)+IF(R27=R$10,1,0)+IF(S27=S$10,1,0)+IF(T27=T$10,1,0)+IF(U27=U$10,1,0)+IF(V27=V$10,1,0)+IF(W27=W$10,1,0)+IF(X27=X$10,1,0)+IF(Y27=Y$10,1,0)+IF(AB27=AB$10,1,0)+IF(AD27=AD$10,1,0)+IF(AF27=AF$10,1,0)-ABS(AH27)),0))</f>
        <v>0</v>
      </c>
      <c r="AJ27" s="58">
        <f>IF(B124="","",SUM(IF(AA27,IF(Z27=Z$10,AA27,AA27+60),0),IF(AC27,IF(AB27=AB$10,AC27,AC27+60),0),IF(AE27,IF(AD27=AD$10,AE27,AE27+60),0),IF(AG27,IF(AF27=AF$10,AG27,AG27+60),0)))</f>
        <v>0</v>
      </c>
      <c r="AK27" s="93"/>
      <c r="AL27" s="94"/>
      <c r="AM27" s="95"/>
      <c r="AN27" s="63"/>
    </row>
    <row r="28" spans="1:40" ht="12.75" hidden="1" customHeight="1" x14ac:dyDescent="0.2">
      <c r="A28" s="63">
        <v>18</v>
      </c>
      <c r="B28" s="90" t="s">
        <v>58</v>
      </c>
      <c r="C28" s="91"/>
      <c r="D28" s="71" t="s">
        <v>55</v>
      </c>
      <c r="E28" s="65" t="s">
        <v>34</v>
      </c>
      <c r="F28" s="44"/>
      <c r="G28" s="45"/>
      <c r="H28" s="45"/>
      <c r="I28" s="45"/>
      <c r="J28" s="45"/>
      <c r="K28" s="45"/>
      <c r="L28" s="45"/>
      <c r="M28" s="45"/>
      <c r="N28" s="47"/>
      <c r="O28" s="45"/>
      <c r="P28" s="45"/>
      <c r="Q28" s="45"/>
      <c r="R28" s="48"/>
      <c r="S28" s="48"/>
      <c r="T28" s="48"/>
      <c r="U28" s="48"/>
      <c r="V28" s="49"/>
      <c r="W28" s="48"/>
      <c r="X28" s="48"/>
      <c r="Y28" s="50"/>
      <c r="Z28" s="44"/>
      <c r="AA28" s="51"/>
      <c r="AB28" s="52"/>
      <c r="AC28" s="92"/>
      <c r="AD28" s="92"/>
      <c r="AE28" s="92"/>
      <c r="AF28" s="92"/>
      <c r="AG28" s="92"/>
      <c r="AH28" s="53"/>
      <c r="AI28" s="88">
        <f>IF(B141="","",MAX(SUM(IF(F28=F$10,1,0)+IF(G28=G$10,1,0)+IF(H28=H$10,1,0)+IF(I28=I$10,1,0)+IF(J28=J$10,1,0)+IF(K28=K$10,1,0)+IF(L28=L$10,1,0)+IF(M28=M$10,1,0)+IF(N28=N$10,1,0)+IF(O28=O$10,1,0)+IF(P28=P$10,1,0)+IF(Q28=Q$10,1,0)+IF(R28=R$10,1,0)+IF(S28=S$10,1,0)+IF(T28=T$10,1,0)+IF(U28=U$10,1,0)+IF(V28=V$10,1,0)+IF(W28=W$10,1,0)+IF(X28=X$10,1,0)+IF(Y28=Y$10,1,0)+IF(AB28=AB$10,1,0)+IF(AD28=AD$10,1,0)+IF(AF28=AF$10,1,0)-ABS(AH28)),0))</f>
        <v>0</v>
      </c>
      <c r="AJ28" s="58">
        <f>IF(B129="","",SUM(IF(AA28,IF(Z28=Z$10,AA28,AA28+60),0),IF(AC28,IF(AB28=AB$10,AC28,AC28+60),0),IF(AE28,IF(AD28=AD$10,AE28,AE28+60),0),IF(AG28,IF(AF28=AF$10,AG28,AG28+60),0)))</f>
        <v>0</v>
      </c>
      <c r="AK28" s="93"/>
      <c r="AL28" s="94"/>
      <c r="AM28" s="95"/>
      <c r="AN28" s="63"/>
    </row>
    <row r="29" spans="1:40" ht="12.75" hidden="1" customHeight="1" x14ac:dyDescent="0.2">
      <c r="A29" s="63">
        <v>19</v>
      </c>
      <c r="B29" s="90" t="s">
        <v>59</v>
      </c>
      <c r="C29" s="91"/>
      <c r="D29" s="71" t="s">
        <v>41</v>
      </c>
      <c r="E29" s="65" t="s">
        <v>34</v>
      </c>
      <c r="F29" s="44"/>
      <c r="G29" s="45"/>
      <c r="H29" s="45"/>
      <c r="I29" s="45"/>
      <c r="J29" s="45"/>
      <c r="K29" s="45"/>
      <c r="L29" s="45"/>
      <c r="M29" s="45"/>
      <c r="N29" s="47"/>
      <c r="O29" s="45"/>
      <c r="P29" s="45"/>
      <c r="Q29" s="45"/>
      <c r="R29" s="48"/>
      <c r="S29" s="48"/>
      <c r="T29" s="48"/>
      <c r="U29" s="48"/>
      <c r="V29" s="49"/>
      <c r="W29" s="48"/>
      <c r="X29" s="48"/>
      <c r="Y29" s="50"/>
      <c r="Z29" s="44"/>
      <c r="AA29" s="51"/>
      <c r="AB29" s="52"/>
      <c r="AC29" s="92"/>
      <c r="AD29" s="92"/>
      <c r="AE29" s="92"/>
      <c r="AF29" s="92"/>
      <c r="AG29" s="92"/>
      <c r="AH29" s="53"/>
      <c r="AI29" s="57">
        <f>IF(B19="","",MAX(SUM(IF(F29=F$10,1,0)+IF(G29=G$10,1,0)+IF(H29=H$10,1,0)+IF(I29=I$10,1,0)+IF(J29=J$10,1,0)+IF(K29=K$10,1,0)+IF(L29=L$10,1,0)+IF(M29=M$10,1,0)+IF(N29=N$10,1,0)+IF(O29=O$10,1,0)+IF(P29=P$10,1,0)+IF(Q29=Q$10,1,0)+IF(R29=R$10,1,0)+IF(S29=S$10,1,0)+IF(T29=T$10,1,0)+IF(U29=U$10,1,0)+IF(V29=V$10,1,0)+IF(W29=W$10,1,0)+IF(X29=X$10,1,0)+IF(Y29=Y$10,1,0)+IF(AB29=AB$10,1,0)+IF(AD29=AD$10,1,0)+IF(AF29=AF$10,1,0)-ABS(AH29)),0))</f>
        <v>0</v>
      </c>
      <c r="AJ29" s="58">
        <f>IF(B131="","",SUM(IF(AA29,IF(Z29=Z$10,AA29,AA29+60),0),IF(AC29,IF(AB29=AB$10,AC29,AC29+60),0),IF(AE29,IF(AD29=AD$10,AE29,AE29+60),0),IF(AG29,IF(AF29=AF$10,AG29,AG29+60),0)))</f>
        <v>0</v>
      </c>
      <c r="AK29" s="93"/>
      <c r="AL29" s="94"/>
      <c r="AM29" s="95"/>
      <c r="AN29" s="63"/>
    </row>
    <row r="30" spans="1:40" ht="12.75" hidden="1" customHeight="1" x14ac:dyDescent="0.2">
      <c r="A30" s="63">
        <v>20</v>
      </c>
      <c r="B30" s="90" t="s">
        <v>60</v>
      </c>
      <c r="C30" s="91"/>
      <c r="D30" s="71" t="s">
        <v>55</v>
      </c>
      <c r="E30" s="65" t="s">
        <v>34</v>
      </c>
      <c r="F30" s="44"/>
      <c r="G30" s="45"/>
      <c r="H30" s="45"/>
      <c r="I30" s="45"/>
      <c r="J30" s="45"/>
      <c r="K30" s="45"/>
      <c r="L30" s="45"/>
      <c r="M30" s="45"/>
      <c r="N30" s="47"/>
      <c r="O30" s="45"/>
      <c r="P30" s="45"/>
      <c r="Q30" s="45"/>
      <c r="R30" s="48"/>
      <c r="S30" s="48"/>
      <c r="T30" s="48"/>
      <c r="U30" s="48"/>
      <c r="V30" s="49"/>
      <c r="W30" s="48"/>
      <c r="X30" s="48"/>
      <c r="Y30" s="50"/>
      <c r="Z30" s="44"/>
      <c r="AA30" s="51"/>
      <c r="AB30" s="52"/>
      <c r="AC30" s="92"/>
      <c r="AD30" s="92"/>
      <c r="AE30" s="92"/>
      <c r="AF30" s="92"/>
      <c r="AG30" s="92"/>
      <c r="AH30" s="53"/>
      <c r="AI30" s="88">
        <f>IF(B52="","",MAX(SUM(IF(F30=F$10,1,0)+IF(G30=G$10,1,0)+IF(H30=H$10,1,0)+IF(I30=I$10,1,0)+IF(J30=J$10,1,0)+IF(K30=K$10,1,0)+IF(L30=L$10,1,0)+IF(M30=M$10,1,0)+IF(N30=N$10,1,0)+IF(O30=O$10,1,0)+IF(P30=P$10,1,0)+IF(Q30=Q$10,1,0)+IF(R30=R$10,1,0)+IF(S30=S$10,1,0)+IF(T30=T$10,1,0)+IF(U30=U$10,1,0)+IF(V30=V$10,1,0)+IF(W30=W$10,1,0)+IF(X30=X$10,1,0)+IF(Y30=Y$10,1,0)+IF(AB30=AB$10,1,0)+IF(AD30=AD$10,1,0)+IF(AF30=AF$10,1,0)-ABS(AH30)),0))</f>
        <v>0</v>
      </c>
      <c r="AJ30" s="58">
        <f>IF(B53="","",SUM(IF(AA30,IF(Z30=Z$10,AA30,AA30+60),0),IF(AC30,IF(AB30=AB$10,AC30,AC30+60),0),IF(AE30,IF(AD30=AD$10,AE30,AE30+60),0),IF(AG30,IF(AF30=AF$10,AG30,AG30+60),0)))</f>
        <v>0</v>
      </c>
      <c r="AK30" s="93"/>
      <c r="AL30" s="94"/>
      <c r="AM30" s="95"/>
      <c r="AN30" s="63"/>
    </row>
    <row r="31" spans="1:40" ht="12.75" hidden="1" customHeight="1" x14ac:dyDescent="0.2">
      <c r="A31" s="63">
        <v>21</v>
      </c>
      <c r="B31" s="90" t="s">
        <v>61</v>
      </c>
      <c r="C31" s="91"/>
      <c r="D31" s="71" t="s">
        <v>55</v>
      </c>
      <c r="E31" s="65" t="s">
        <v>34</v>
      </c>
      <c r="F31" s="44"/>
      <c r="G31" s="45"/>
      <c r="H31" s="45"/>
      <c r="I31" s="45"/>
      <c r="J31" s="45"/>
      <c r="K31" s="45"/>
      <c r="L31" s="45"/>
      <c r="M31" s="45"/>
      <c r="N31" s="47"/>
      <c r="O31" s="45"/>
      <c r="P31" s="45"/>
      <c r="Q31" s="45"/>
      <c r="R31" s="48"/>
      <c r="S31" s="48"/>
      <c r="T31" s="48"/>
      <c r="U31" s="48"/>
      <c r="V31" s="49"/>
      <c r="W31" s="48"/>
      <c r="X31" s="48"/>
      <c r="Y31" s="50"/>
      <c r="Z31" s="44"/>
      <c r="AA31" s="51"/>
      <c r="AB31" s="52"/>
      <c r="AC31" s="92"/>
      <c r="AD31" s="92"/>
      <c r="AE31" s="92"/>
      <c r="AF31" s="92"/>
      <c r="AG31" s="92"/>
      <c r="AH31" s="53"/>
      <c r="AI31" s="88">
        <f>IF(B53="","",MAX(SUM(IF(F31=F$10,1,0)+IF(G31=G$10,1,0)+IF(H31=H$10,1,0)+IF(I31=I$10,1,0)+IF(J31=J$10,1,0)+IF(K31=K$10,1,0)+IF(L31=L$10,1,0)+IF(M31=M$10,1,0)+IF(N31=N$10,1,0)+IF(O31=O$10,1,0)+IF(P31=P$10,1,0)+IF(Q31=Q$10,1,0)+IF(R31=R$10,1,0)+IF(S31=S$10,1,0)+IF(T31=T$10,1,0)+IF(U31=U$10,1,0)+IF(V31=V$10,1,0)+IF(W31=W$10,1,0)+IF(X31=X$10,1,0)+IF(Y31=Y$10,1,0)+IF(AB31=AB$10,1,0)+IF(AD31=AD$10,1,0)+IF(AF31=AF$10,1,0)-ABS(AH31)),0))</f>
        <v>0</v>
      </c>
      <c r="AJ31" s="58">
        <f>IF(B134="","",SUM(IF(AA31,IF(Z31=Z$10,AA31,AA31+60),0),IF(AC31,IF(AB31=AB$10,AC31,AC31+60),0),IF(AE31,IF(AD31=AD$10,AE31,AE31+60),0),IF(AG31,IF(AF31=AF$10,AG31,AG31+60),0)))</f>
        <v>0</v>
      </c>
      <c r="AK31" s="93"/>
      <c r="AL31" s="94"/>
      <c r="AM31" s="95"/>
      <c r="AN31" s="63"/>
    </row>
    <row r="32" spans="1:40" ht="12.75" hidden="1" customHeight="1" x14ac:dyDescent="0.2">
      <c r="A32" s="63">
        <v>22</v>
      </c>
      <c r="B32" s="90" t="s">
        <v>62</v>
      </c>
      <c r="C32" s="91"/>
      <c r="D32" s="71" t="s">
        <v>41</v>
      </c>
      <c r="E32" s="65" t="s">
        <v>34</v>
      </c>
      <c r="F32" s="44"/>
      <c r="G32" s="45"/>
      <c r="H32" s="45"/>
      <c r="I32" s="45"/>
      <c r="J32" s="45"/>
      <c r="K32" s="45"/>
      <c r="L32" s="45"/>
      <c r="M32" s="45"/>
      <c r="N32" s="47"/>
      <c r="O32" s="45"/>
      <c r="P32" s="45"/>
      <c r="Q32" s="45"/>
      <c r="R32" s="48"/>
      <c r="S32" s="48"/>
      <c r="T32" s="48"/>
      <c r="U32" s="48"/>
      <c r="V32" s="49"/>
      <c r="W32" s="48"/>
      <c r="X32" s="48"/>
      <c r="Y32" s="50"/>
      <c r="Z32" s="44"/>
      <c r="AA32" s="51"/>
      <c r="AB32" s="52"/>
      <c r="AC32" s="92"/>
      <c r="AD32" s="92"/>
      <c r="AE32" s="92"/>
      <c r="AF32" s="92"/>
      <c r="AG32" s="92"/>
      <c r="AH32" s="53"/>
      <c r="AI32" s="88">
        <f>IF(B54="","",MAX(SUM(IF(F32=F$10,1,0)+IF(G32=G$10,1,0)+IF(H32=H$10,1,0)+IF(I32=I$10,1,0)+IF(J32=J$10,1,0)+IF(K32=K$10,1,0)+IF(L32=L$10,1,0)+IF(M32=M$10,1,0)+IF(N32=N$10,1,0)+IF(O32=O$10,1,0)+IF(P32=P$10,1,0)+IF(Q32=Q$10,1,0)+IF(R32=R$10,1,0)+IF(S32=S$10,1,0)+IF(T32=T$10,1,0)+IF(U32=U$10,1,0)+IF(V32=V$10,1,0)+IF(W32=W$10,1,0)+IF(X32=X$10,1,0)+IF(Y32=Y$10,1,0)+IF(AB32=AB$10,1,0)+IF(AD32=AD$10,1,0)+IF(AF32=AF$10,1,0)-ABS(AH32)),0))</f>
        <v>0</v>
      </c>
      <c r="AJ32" s="58">
        <f>IF(B135="","",SUM(IF(AA32,IF(Z32=Z$10,AA32,AA32+60),0),IF(AC32,IF(AB32=AB$10,AC32,AC32+60),0),IF(AE32,IF(AD32=AD$10,AE32,AE32+60),0),IF(AG32,IF(AF32=AF$10,AG32,AG32+60),0)))</f>
        <v>0</v>
      </c>
      <c r="AK32" s="93"/>
      <c r="AL32" s="94"/>
      <c r="AM32" s="95"/>
      <c r="AN32" s="63"/>
    </row>
    <row r="33" spans="1:40" ht="12.75" hidden="1" customHeight="1" x14ac:dyDescent="0.2">
      <c r="A33" s="63">
        <v>23</v>
      </c>
      <c r="B33" s="90" t="s">
        <v>63</v>
      </c>
      <c r="C33" s="91"/>
      <c r="D33" s="71" t="s">
        <v>39</v>
      </c>
      <c r="E33" s="65" t="s">
        <v>64</v>
      </c>
      <c r="F33" s="44"/>
      <c r="G33" s="45"/>
      <c r="H33" s="45"/>
      <c r="I33" s="45"/>
      <c r="J33" s="45"/>
      <c r="K33" s="45"/>
      <c r="L33" s="45"/>
      <c r="M33" s="45"/>
      <c r="N33" s="47"/>
      <c r="O33" s="45"/>
      <c r="P33" s="45"/>
      <c r="Q33" s="45"/>
      <c r="R33" s="48"/>
      <c r="S33" s="48"/>
      <c r="T33" s="48"/>
      <c r="U33" s="48"/>
      <c r="V33" s="49"/>
      <c r="W33" s="48"/>
      <c r="X33" s="48"/>
      <c r="Y33" s="50"/>
      <c r="Z33" s="44"/>
      <c r="AA33" s="51"/>
      <c r="AB33" s="52"/>
      <c r="AC33" s="92"/>
      <c r="AD33" s="92"/>
      <c r="AE33" s="92"/>
      <c r="AF33" s="92"/>
      <c r="AG33" s="92"/>
      <c r="AH33" s="53"/>
      <c r="AI33" s="88">
        <f>IF(B55="","",MAX(SUM(IF(F33=F$10,1,0)+IF(G33=G$10,1,0)+IF(H33=H$10,1,0)+IF(I33=I$10,1,0)+IF(J33=J$10,1,0)+IF(K33=K$10,1,0)+IF(L33=L$10,1,0)+IF(M33=M$10,1,0)+IF(N33=N$10,1,0)+IF(O33=O$10,1,0)+IF(P33=P$10,1,0)+IF(Q33=Q$10,1,0)+IF(R33=R$10,1,0)+IF(S33=S$10,1,0)+IF(T33=T$10,1,0)+IF(U33=U$10,1,0)+IF(V33=V$10,1,0)+IF(W33=W$10,1,0)+IF(X33=X$10,1,0)+IF(Y33=Y$10,1,0)+IF(AB33=AB$10,1,0)+IF(AD33=AD$10,1,0)+IF(AF33=AF$10,1,0)-ABS(AH33)),0))</f>
        <v>0</v>
      </c>
      <c r="AJ33" s="58">
        <f>IF(B136="","",SUM(IF(AA33,IF(Z33=Z$10,AA33,AA33+60),0),IF(AC33,IF(AB33=AB$10,AC33,AC33+60),0),IF(AE33,IF(AD33=AD$10,AE33,AE33+60),0),IF(AG33,IF(AF33=AF$10,AG33,AG33+60),0)))</f>
        <v>0</v>
      </c>
      <c r="AK33" s="93"/>
      <c r="AL33" s="94"/>
      <c r="AM33" s="95"/>
      <c r="AN33" s="63"/>
    </row>
    <row r="34" spans="1:40" ht="12.75" hidden="1" customHeight="1" x14ac:dyDescent="0.2">
      <c r="A34" s="63">
        <v>24</v>
      </c>
      <c r="B34" s="90" t="s">
        <v>65</v>
      </c>
      <c r="C34" s="91"/>
      <c r="D34" s="71" t="s">
        <v>66</v>
      </c>
      <c r="E34" s="65" t="s">
        <v>67</v>
      </c>
      <c r="F34" s="44"/>
      <c r="G34" s="45"/>
      <c r="H34" s="45"/>
      <c r="I34" s="45"/>
      <c r="J34" s="45"/>
      <c r="K34" s="45"/>
      <c r="L34" s="45"/>
      <c r="M34" s="45"/>
      <c r="N34" s="47"/>
      <c r="O34" s="45"/>
      <c r="P34" s="45"/>
      <c r="Q34" s="45"/>
      <c r="R34" s="48"/>
      <c r="S34" s="48"/>
      <c r="T34" s="48"/>
      <c r="U34" s="48"/>
      <c r="V34" s="49"/>
      <c r="W34" s="48"/>
      <c r="X34" s="48"/>
      <c r="Y34" s="50"/>
      <c r="Z34" s="44"/>
      <c r="AA34" s="51"/>
      <c r="AB34" s="52"/>
      <c r="AC34" s="92"/>
      <c r="AD34" s="92"/>
      <c r="AE34" s="92"/>
      <c r="AF34" s="92"/>
      <c r="AG34" s="92"/>
      <c r="AH34" s="53"/>
      <c r="AI34" s="88">
        <f>IF(B56="","",MAX(SUM(IF(F34=F$10,1,0)+IF(G34=G$10,1,0)+IF(H34=H$10,1,0)+IF(I34=I$10,1,0)+IF(J34=J$10,1,0)+IF(K34=K$10,1,0)+IF(L34=L$10,1,0)+IF(M34=M$10,1,0)+IF(N34=N$10,1,0)+IF(O34=O$10,1,0)+IF(P34=P$10,1,0)+IF(Q34=Q$10,1,0)+IF(R34=R$10,1,0)+IF(S34=S$10,1,0)+IF(T34=T$10,1,0)+IF(U34=U$10,1,0)+IF(V34=V$10,1,0)+IF(W34=W$10,1,0)+IF(X34=X$10,1,0)+IF(Y34=Y$10,1,0)+IF(AB34=AB$10,1,0)+IF(AD34=AD$10,1,0)+IF(AF34=AF$10,1,0)-ABS(AH34)),0))</f>
        <v>0</v>
      </c>
      <c r="AJ34" s="58">
        <f>IF(B139="","",SUM(IF(AA34,IF(Z34=Z$10,AA34,AA34+60),0),IF(AC34,IF(AB34=AB$10,AC34,AC34+60),0),IF(AE34,IF(AD34=AD$10,AE34,AE34+60),0),IF(AG34,IF(AF34=AF$10,AG34,AG34+60),0)))</f>
        <v>0</v>
      </c>
      <c r="AK34" s="93"/>
      <c r="AL34" s="94"/>
      <c r="AM34" s="95"/>
      <c r="AN34" s="63"/>
    </row>
    <row r="35" spans="1:40" ht="12.75" hidden="1" customHeight="1" x14ac:dyDescent="0.2">
      <c r="A35" s="63">
        <v>25</v>
      </c>
      <c r="B35" s="90" t="s">
        <v>68</v>
      </c>
      <c r="C35" s="91"/>
      <c r="D35" s="71" t="s">
        <v>69</v>
      </c>
      <c r="E35" s="65" t="s">
        <v>67</v>
      </c>
      <c r="F35" s="44"/>
      <c r="G35" s="45"/>
      <c r="H35" s="45"/>
      <c r="I35" s="45"/>
      <c r="J35" s="45"/>
      <c r="K35" s="45"/>
      <c r="L35" s="45"/>
      <c r="M35" s="45"/>
      <c r="N35" s="47"/>
      <c r="O35" s="45"/>
      <c r="P35" s="45"/>
      <c r="Q35" s="45"/>
      <c r="R35" s="48"/>
      <c r="S35" s="48"/>
      <c r="T35" s="48"/>
      <c r="U35" s="48"/>
      <c r="V35" s="49"/>
      <c r="W35" s="48"/>
      <c r="X35" s="48"/>
      <c r="Y35" s="50"/>
      <c r="Z35" s="44"/>
      <c r="AA35" s="51"/>
      <c r="AB35" s="52"/>
      <c r="AC35" s="92"/>
      <c r="AD35" s="92"/>
      <c r="AE35" s="92"/>
      <c r="AF35" s="92"/>
      <c r="AG35" s="92"/>
      <c r="AH35" s="53"/>
      <c r="AI35" s="57">
        <f>IF(B24="","",MAX(SUM(IF(F35=F$10,1,0)+IF(G35=G$10,1,0)+IF(H35=H$10,1,0)+IF(I35=I$10,1,0)+IF(J35=J$10,1,0)+IF(K35=K$10,1,0)+IF(L35=L$10,1,0)+IF(M35=M$10,1,0)+IF(N35=N$10,1,0)+IF(O35=O$10,1,0)+IF(P35=P$10,1,0)+IF(Q35=Q$10,1,0)+IF(R35=R$10,1,0)+IF(S35=S$10,1,0)+IF(T35=T$10,1,0)+IF(U35=U$10,1,0)+IF(V35=V$10,1,0)+IF(W35=W$10,1,0)+IF(X35=X$10,1,0)+IF(Y35=Y$10,1,0)+IF(AB35=AB$10,1,0)+IF(AD35=AD$10,1,0)+IF(AF35=AF$10,1,0)-ABS(AH35)),0))</f>
        <v>0</v>
      </c>
      <c r="AJ35" s="58">
        <f>IF(B140="","",SUM(IF(AA35,IF(Z35=Z$10,AA35,AA35+60),0),IF(AC35,IF(AB35=AB$10,AC35,AC35+60),0),IF(AE35,IF(AD35=AD$10,AE35,AE35+60),0),IF(AG35,IF(AF35=AF$10,AG35,AG35+60),0)))</f>
        <v>0</v>
      </c>
      <c r="AK35" s="93"/>
      <c r="AL35" s="94"/>
      <c r="AM35" s="95"/>
      <c r="AN35" s="63"/>
    </row>
    <row r="36" spans="1:40" ht="12.75" hidden="1" customHeight="1" x14ac:dyDescent="0.2">
      <c r="A36" s="63">
        <v>26</v>
      </c>
      <c r="B36" s="90" t="s">
        <v>70</v>
      </c>
      <c r="C36" s="91"/>
      <c r="D36" s="96" t="s">
        <v>71</v>
      </c>
      <c r="E36" s="65" t="s">
        <v>67</v>
      </c>
      <c r="F36" s="44"/>
      <c r="G36" s="45"/>
      <c r="H36" s="45"/>
      <c r="I36" s="45"/>
      <c r="J36" s="45"/>
      <c r="K36" s="45"/>
      <c r="L36" s="45"/>
      <c r="M36" s="45"/>
      <c r="N36" s="47"/>
      <c r="O36" s="45"/>
      <c r="P36" s="45"/>
      <c r="Q36" s="45"/>
      <c r="R36" s="48"/>
      <c r="S36" s="48"/>
      <c r="T36" s="48"/>
      <c r="U36" s="48"/>
      <c r="V36" s="49"/>
      <c r="W36" s="48"/>
      <c r="X36" s="48"/>
      <c r="Y36" s="50"/>
      <c r="Z36" s="44"/>
      <c r="AA36" s="51"/>
      <c r="AB36" s="52"/>
      <c r="AC36" s="92"/>
      <c r="AD36" s="92"/>
      <c r="AE36" s="92"/>
      <c r="AF36" s="92"/>
      <c r="AG36" s="92"/>
      <c r="AH36" s="53"/>
      <c r="AI36" s="57">
        <f>IF(B25="","",MAX(SUM(IF(F36=F$10,1,0)+IF(G36=G$10,1,0)+IF(H36=H$10,1,0)+IF(I36=I$10,1,0)+IF(J36=J$10,1,0)+IF(K36=K$10,1,0)+IF(L36=L$10,1,0)+IF(M36=M$10,1,0)+IF(N36=N$10,1,0)+IF(O36=O$10,1,0)+IF(P36=P$10,1,0)+IF(Q36=Q$10,1,0)+IF(R36=R$10,1,0)+IF(S36=S$10,1,0)+IF(T36=T$10,1,0)+IF(U36=U$10,1,0)+IF(V36=V$10,1,0)+IF(W36=W$10,1,0)+IF(X36=X$10,1,0)+IF(Y36=Y$10,1,0)+IF(AB36=AB$10,1,0)+IF(AD36=AD$10,1,0)+IF(AF36=AF$10,1,0)-ABS(AH36)),0))</f>
        <v>0</v>
      </c>
      <c r="AJ36" s="58">
        <f>IF(B144="","",SUM(IF(AA36,IF(Z36=Z$10,AA36,AA36+60),0),IF(AC36,IF(AB36=AB$10,AC36,AC36+60),0),IF(AE36,IF(AD36=AD$10,AE36,AE36+60),0),IF(AG36,IF(AF36=AF$10,AG36,AG36+60),0)))</f>
        <v>0</v>
      </c>
      <c r="AK36" s="93"/>
      <c r="AL36" s="94"/>
      <c r="AM36" s="95"/>
      <c r="AN36" s="63"/>
    </row>
    <row r="37" spans="1:40" ht="12.75" hidden="1" customHeight="1" x14ac:dyDescent="0.2">
      <c r="A37" s="63">
        <v>27</v>
      </c>
      <c r="B37" s="90" t="s">
        <v>72</v>
      </c>
      <c r="C37" s="91"/>
      <c r="D37" s="71" t="s">
        <v>71</v>
      </c>
      <c r="E37" s="65" t="s">
        <v>67</v>
      </c>
      <c r="F37" s="44"/>
      <c r="G37" s="45"/>
      <c r="H37" s="45"/>
      <c r="I37" s="45"/>
      <c r="J37" s="45"/>
      <c r="K37" s="45"/>
      <c r="L37" s="45"/>
      <c r="M37" s="45"/>
      <c r="N37" s="47"/>
      <c r="O37" s="45"/>
      <c r="P37" s="45"/>
      <c r="Q37" s="45"/>
      <c r="R37" s="48"/>
      <c r="S37" s="48"/>
      <c r="T37" s="48"/>
      <c r="U37" s="48"/>
      <c r="V37" s="49"/>
      <c r="W37" s="48"/>
      <c r="X37" s="48"/>
      <c r="Y37" s="50"/>
      <c r="Z37" s="44"/>
      <c r="AA37" s="51"/>
      <c r="AB37" s="52"/>
      <c r="AC37" s="92"/>
      <c r="AD37" s="92"/>
      <c r="AE37" s="92"/>
      <c r="AF37" s="92"/>
      <c r="AG37" s="92"/>
      <c r="AH37" s="53"/>
      <c r="AI37" s="57">
        <f>IF(B26="","",MAX(SUM(IF(F37=F$10,1,0)+IF(G37=G$10,1,0)+IF(H37=H$10,1,0)+IF(I37=I$10,1,0)+IF(J37=J$10,1,0)+IF(K37=K$10,1,0)+IF(L37=L$10,1,0)+IF(M37=M$10,1,0)+IF(N37=N$10,1,0)+IF(O37=O$10,1,0)+IF(P37=P$10,1,0)+IF(Q37=Q$10,1,0)+IF(R37=R$10,1,0)+IF(S37=S$10,1,0)+IF(T37=T$10,1,0)+IF(U37=U$10,1,0)+IF(V37=V$10,1,0)+IF(W37=W$10,1,0)+IF(X37=X$10,1,0)+IF(Y37=Y$10,1,0)+IF(AB37=AB$10,1,0)+IF(AD37=AD$10,1,0)+IF(AF37=AF$10,1,0)-ABS(AH37)),0))</f>
        <v>0</v>
      </c>
      <c r="AJ37" s="58">
        <f>IF(B141="","",SUM(IF(AA37,IF(Z37=Z$10,AA37,AA37+60),0),IF(AC37,IF(AB37=AB$10,AC37,AC37+60),0),IF(AE37,IF(AD37=AD$10,AE37,AE37+60),0),IF(AG37,IF(AF37=AF$10,AG37,AG37+60),0)))</f>
        <v>0</v>
      </c>
      <c r="AK37" s="93"/>
      <c r="AL37" s="94"/>
      <c r="AM37" s="95"/>
      <c r="AN37" s="63"/>
    </row>
    <row r="38" spans="1:40" ht="12.75" hidden="1" customHeight="1" x14ac:dyDescent="0.2">
      <c r="A38" s="63">
        <v>28</v>
      </c>
      <c r="B38" s="90" t="s">
        <v>73</v>
      </c>
      <c r="C38" s="91"/>
      <c r="D38" s="71" t="s">
        <v>74</v>
      </c>
      <c r="E38" s="65" t="s">
        <v>67</v>
      </c>
      <c r="F38" s="44"/>
      <c r="G38" s="45"/>
      <c r="H38" s="45"/>
      <c r="I38" s="45"/>
      <c r="J38" s="45"/>
      <c r="K38" s="45"/>
      <c r="L38" s="45"/>
      <c r="M38" s="45"/>
      <c r="N38" s="47"/>
      <c r="O38" s="45"/>
      <c r="P38" s="45"/>
      <c r="Q38" s="45"/>
      <c r="R38" s="48"/>
      <c r="S38" s="48"/>
      <c r="T38" s="48"/>
      <c r="U38" s="48"/>
      <c r="V38" s="49"/>
      <c r="W38" s="48"/>
      <c r="X38" s="48"/>
      <c r="Y38" s="50"/>
      <c r="Z38" s="44"/>
      <c r="AA38" s="51"/>
      <c r="AB38" s="52"/>
      <c r="AC38" s="92"/>
      <c r="AD38" s="92"/>
      <c r="AE38" s="92"/>
      <c r="AF38" s="92"/>
      <c r="AG38" s="92"/>
      <c r="AH38" s="53"/>
      <c r="AI38" s="57">
        <f>IF(B27="","",MAX(SUM(IF(F38=F$10,1,0)+IF(G38=G$10,1,0)+IF(H38=H$10,1,0)+IF(I38=I$10,1,0)+IF(J38=J$10,1,0)+IF(K38=K$10,1,0)+IF(L38=L$10,1,0)+IF(M38=M$10,1,0)+IF(N38=N$10,1,0)+IF(O38=O$10,1,0)+IF(P38=P$10,1,0)+IF(Q38=Q$10,1,0)+IF(R38=R$10,1,0)+IF(S38=S$10,1,0)+IF(T38=T$10,1,0)+IF(U38=U$10,1,0)+IF(V38=V$10,1,0)+IF(W38=W$10,1,0)+IF(X38=X$10,1,0)+IF(Y38=Y$10,1,0)+IF(AB38=AB$10,1,0)+IF(AD38=AD$10,1,0)+IF(AF38=AF$10,1,0)-ABS(AH38)),0))</f>
        <v>0</v>
      </c>
      <c r="AJ38" s="58">
        <f>IF(B142="","",SUM(IF(AA38,IF(Z38=Z$10,AA38,AA38+60),0),IF(AC38,IF(AB38=AB$10,AC38,AC38+60),0),IF(AE38,IF(AD38=AD$10,AE38,AE38+60),0),IF(AG38,IF(AF38=AF$10,AG38,AG38+60),0)))</f>
        <v>0</v>
      </c>
      <c r="AK38" s="93"/>
      <c r="AL38" s="94"/>
      <c r="AM38" s="95"/>
      <c r="AN38" s="63"/>
    </row>
    <row r="39" spans="1:40" ht="12.75" hidden="1" customHeight="1" x14ac:dyDescent="0.2">
      <c r="A39" s="63">
        <v>29</v>
      </c>
      <c r="B39" s="90" t="s">
        <v>75</v>
      </c>
      <c r="C39" s="91"/>
      <c r="D39" s="71" t="s">
        <v>76</v>
      </c>
      <c r="E39" s="65" t="s">
        <v>67</v>
      </c>
      <c r="F39" s="44"/>
      <c r="G39" s="45"/>
      <c r="H39" s="45"/>
      <c r="I39" s="45"/>
      <c r="J39" s="45"/>
      <c r="K39" s="45"/>
      <c r="L39" s="45"/>
      <c r="M39" s="45"/>
      <c r="N39" s="47"/>
      <c r="O39" s="45"/>
      <c r="P39" s="45"/>
      <c r="Q39" s="45"/>
      <c r="R39" s="48"/>
      <c r="S39" s="48"/>
      <c r="T39" s="48"/>
      <c r="U39" s="48"/>
      <c r="V39" s="49"/>
      <c r="W39" s="48"/>
      <c r="X39" s="48"/>
      <c r="Y39" s="50"/>
      <c r="Z39" s="44"/>
      <c r="AA39" s="51"/>
      <c r="AB39" s="52"/>
      <c r="AC39" s="92"/>
      <c r="AD39" s="92"/>
      <c r="AE39" s="92"/>
      <c r="AF39" s="92"/>
      <c r="AG39" s="92"/>
      <c r="AH39" s="53"/>
      <c r="AI39" s="57">
        <f>IF(B28="","",MAX(SUM(IF(F39=F$10,1,0)+IF(G39=G$10,1,0)+IF(H39=H$10,1,0)+IF(I39=I$10,1,0)+IF(J39=J$10,1,0)+IF(K39=K$10,1,0)+IF(L39=L$10,1,0)+IF(M39=M$10,1,0)+IF(N39=N$10,1,0)+IF(O39=O$10,1,0)+IF(P39=P$10,1,0)+IF(Q39=Q$10,1,0)+IF(R39=R$10,1,0)+IF(S39=S$10,1,0)+IF(T39=T$10,1,0)+IF(U39=U$10,1,0)+IF(V39=V$10,1,0)+IF(W39=W$10,1,0)+IF(X39=X$10,1,0)+IF(Y39=Y$10,1,0)+IF(AB39=AB$10,1,0)+IF(AD39=AD$10,1,0)+IF(AF39=AF$10,1,0)-ABS(AH39)),0))</f>
        <v>0</v>
      </c>
      <c r="AJ39" s="58">
        <f>IF(B145="","",SUM(IF(AA39,IF(Z39=Z$10,AA39,AA39+60),0),IF(AC39,IF(AB39=AB$10,AC39,AC39+60),0),IF(AE39,IF(AD39=AD$10,AE39,AE39+60),0),IF(AG39,IF(AF39=AF$10,AG39,AG39+60),0)))</f>
        <v>0</v>
      </c>
      <c r="AK39" s="93"/>
      <c r="AL39" s="94"/>
      <c r="AM39" s="95"/>
      <c r="AN39" s="63"/>
    </row>
    <row r="40" spans="1:40" ht="12.75" hidden="1" customHeight="1" x14ac:dyDescent="0.2">
      <c r="A40" s="63">
        <v>30</v>
      </c>
      <c r="B40" s="90" t="s">
        <v>77</v>
      </c>
      <c r="C40" s="91"/>
      <c r="D40" s="71" t="s">
        <v>71</v>
      </c>
      <c r="E40" s="65" t="s">
        <v>67</v>
      </c>
      <c r="F40" s="44"/>
      <c r="G40" s="45"/>
      <c r="H40" s="45"/>
      <c r="I40" s="45"/>
      <c r="J40" s="45"/>
      <c r="K40" s="45"/>
      <c r="L40" s="45"/>
      <c r="M40" s="45"/>
      <c r="N40" s="47"/>
      <c r="O40" s="45"/>
      <c r="P40" s="45"/>
      <c r="Q40" s="45"/>
      <c r="R40" s="48"/>
      <c r="S40" s="48"/>
      <c r="T40" s="48"/>
      <c r="U40" s="48"/>
      <c r="V40" s="49"/>
      <c r="W40" s="48"/>
      <c r="X40" s="48"/>
      <c r="Y40" s="50"/>
      <c r="Z40" s="44"/>
      <c r="AA40" s="51"/>
      <c r="AB40" s="52"/>
      <c r="AC40" s="92"/>
      <c r="AD40" s="92"/>
      <c r="AE40" s="92"/>
      <c r="AF40" s="92"/>
      <c r="AG40" s="92"/>
      <c r="AH40" s="53"/>
      <c r="AI40" s="57">
        <f>IF(B63="","",MAX(SUM(IF(F40=F$10,1,0)+IF(G40=G$10,1,0)+IF(H40=H$10,1,0)+IF(I40=I$10,1,0)+IF(J40=J$10,1,0)+IF(K40=K$10,1,0)+IF(L40=L$10,1,0)+IF(M40=M$10,1,0)+IF(N40=N$10,1,0)+IF(O40=O$10,1,0)+IF(P40=P$10,1,0)+IF(Q40=Q$10,1,0)+IF(R40=R$10,1,0)+IF(S40=S$10,1,0)+IF(T40=T$10,1,0)+IF(U40=U$10,1,0)+IF(V40=V$10,1,0)+IF(W40=W$10,1,0)+IF(X40=X$10,1,0)+IF(Y40=Y$10,1,0)+IF(AB40=AB$10,1,0)+IF(AD40=AD$10,1,0)+IF(AF40=AF$10,1,0)-ABS(AH40)),0))</f>
        <v>0</v>
      </c>
      <c r="AJ40" s="58">
        <f>IF(B146="","",SUM(IF(AA40,IF(Z40=Z$10,AA40,AA40+60),0),IF(AC40,IF(AB40=AB$10,AC40,AC40+60),0),IF(AE40,IF(AD40=AD$10,AE40,AE40+60),0),IF(AG40,IF(AF40=AF$10,AG40,AG40+60),0)))</f>
        <v>0</v>
      </c>
      <c r="AK40" s="93"/>
      <c r="AL40" s="94"/>
      <c r="AM40" s="95"/>
      <c r="AN40" s="63"/>
    </row>
    <row r="41" spans="1:40" ht="12.75" hidden="1" customHeight="1" x14ac:dyDescent="0.2">
      <c r="A41" s="63">
        <v>31</v>
      </c>
      <c r="B41" s="90" t="s">
        <v>78</v>
      </c>
      <c r="C41" s="91"/>
      <c r="D41" s="71" t="s">
        <v>76</v>
      </c>
      <c r="E41" s="65" t="s">
        <v>67</v>
      </c>
      <c r="F41" s="44"/>
      <c r="G41" s="45"/>
      <c r="H41" s="45"/>
      <c r="I41" s="45"/>
      <c r="J41" s="45"/>
      <c r="K41" s="45"/>
      <c r="L41" s="45"/>
      <c r="M41" s="45"/>
      <c r="N41" s="47"/>
      <c r="O41" s="45"/>
      <c r="P41" s="45"/>
      <c r="Q41" s="45"/>
      <c r="R41" s="48"/>
      <c r="S41" s="48"/>
      <c r="T41" s="48"/>
      <c r="U41" s="48"/>
      <c r="V41" s="49"/>
      <c r="W41" s="48"/>
      <c r="X41" s="48"/>
      <c r="Y41" s="50"/>
      <c r="Z41" s="44"/>
      <c r="AA41" s="51"/>
      <c r="AB41" s="52"/>
      <c r="AC41" s="92"/>
      <c r="AD41" s="92"/>
      <c r="AE41" s="92"/>
      <c r="AF41" s="92"/>
      <c r="AG41" s="92"/>
      <c r="AH41" s="53"/>
      <c r="AI41" s="57">
        <f>IF(B29="","",MAX(SUM(IF(F41=F$10,1,0)+IF(G41=G$10,1,0)+IF(H41=H$10,1,0)+IF(I41=I$10,1,0)+IF(J41=J$10,1,0)+IF(K41=K$10,1,0)+IF(L41=L$10,1,0)+IF(M41=M$10,1,0)+IF(N41=N$10,1,0)+IF(O41=O$10,1,0)+IF(P41=P$10,1,0)+IF(Q41=Q$10,1,0)+IF(R41=R$10,1,0)+IF(S41=S$10,1,0)+IF(T41=T$10,1,0)+IF(U41=U$10,1,0)+IF(V41=V$10,1,0)+IF(W41=W$10,1,0)+IF(X41=X$10,1,0)+IF(Y41=Y$10,1,0)+IF(AB41=AB$10,1,0)+IF(AD41=AD$10,1,0)+IF(AF41=AF$10,1,0)-ABS(AH41)),0))</f>
        <v>0</v>
      </c>
      <c r="AJ41" s="58">
        <f>IF(B137="","",SUM(IF(AA41,IF(Z41=Z$10,AA41,AA41+60),0),IF(AC41,IF(AB41=AB$10,AC41,AC41+60),0),IF(AE41,IF(AD41=AD$10,AE41,AE41+60),0),IF(AG41,IF(AF41=AF$10,AG41,AG41+60),0)))</f>
        <v>0</v>
      </c>
      <c r="AK41" s="93"/>
      <c r="AL41" s="94"/>
      <c r="AM41" s="95"/>
      <c r="AN41" s="63"/>
    </row>
    <row r="42" spans="1:40" ht="12.75" hidden="1" customHeight="1" x14ac:dyDescent="0.2">
      <c r="A42" s="63">
        <v>32</v>
      </c>
      <c r="B42" s="90" t="s">
        <v>79</v>
      </c>
      <c r="C42" s="91"/>
      <c r="D42" s="71" t="s">
        <v>76</v>
      </c>
      <c r="E42" s="65" t="s">
        <v>67</v>
      </c>
      <c r="F42" s="44"/>
      <c r="G42" s="45"/>
      <c r="H42" s="45"/>
      <c r="I42" s="45"/>
      <c r="J42" s="45"/>
      <c r="K42" s="45"/>
      <c r="L42" s="45"/>
      <c r="M42" s="45"/>
      <c r="N42" s="47"/>
      <c r="O42" s="45"/>
      <c r="P42" s="45"/>
      <c r="Q42" s="45"/>
      <c r="R42" s="48"/>
      <c r="S42" s="48"/>
      <c r="T42" s="48"/>
      <c r="U42" s="48"/>
      <c r="V42" s="49"/>
      <c r="W42" s="48"/>
      <c r="X42" s="48"/>
      <c r="Y42" s="50"/>
      <c r="Z42" s="44"/>
      <c r="AA42" s="51"/>
      <c r="AB42" s="52"/>
      <c r="AC42" s="92"/>
      <c r="AD42" s="92"/>
      <c r="AE42" s="92"/>
      <c r="AF42" s="92"/>
      <c r="AG42" s="92"/>
      <c r="AH42" s="53"/>
      <c r="AI42" s="57">
        <f>IF(B30="","",MAX(SUM(IF(F42=F$10,1,0)+IF(G42=G$10,1,0)+IF(H42=H$10,1,0)+IF(I42=I$10,1,0)+IF(J42=J$10,1,0)+IF(K42=K$10,1,0)+IF(L42=L$10,1,0)+IF(M42=M$10,1,0)+IF(N42=N$10,1,0)+IF(O42=O$10,1,0)+IF(P42=P$10,1,0)+IF(Q42=Q$10,1,0)+IF(R42=R$10,1,0)+IF(S42=S$10,1,0)+IF(T42=T$10,1,0)+IF(U42=U$10,1,0)+IF(V42=V$10,1,0)+IF(W42=W$10,1,0)+IF(X42=X$10,1,0)+IF(Y42=Y$10,1,0)+IF(AB42=AB$10,1,0)+IF(AD42=AD$10,1,0)+IF(AF42=AF$10,1,0)-ABS(AH42)),0))</f>
        <v>0</v>
      </c>
      <c r="AJ42" s="58">
        <f>IF(B59="","",SUM(IF(AA42,IF(Z42=Z$10,AA42,AA42+60),0),IF(AC42,IF(AB42=AB$10,AC42,AC42+60),0),IF(AE42,IF(AD42=AD$10,AE42,AE42+60),0),IF(AG42,IF(AF42=AF$10,AG42,AG42+60),0)))</f>
        <v>0</v>
      </c>
      <c r="AK42" s="93"/>
      <c r="AL42" s="94"/>
      <c r="AM42" s="95"/>
      <c r="AN42" s="63"/>
    </row>
    <row r="43" spans="1:40" ht="12.75" hidden="1" customHeight="1" x14ac:dyDescent="0.2">
      <c r="A43" s="63">
        <v>33</v>
      </c>
      <c r="B43" s="90" t="s">
        <v>80</v>
      </c>
      <c r="C43" s="91"/>
      <c r="D43" s="71" t="s">
        <v>71</v>
      </c>
      <c r="E43" s="65" t="s">
        <v>67</v>
      </c>
      <c r="F43" s="44"/>
      <c r="G43" s="45"/>
      <c r="H43" s="45"/>
      <c r="I43" s="45"/>
      <c r="J43" s="45"/>
      <c r="K43" s="45"/>
      <c r="L43" s="45"/>
      <c r="M43" s="45"/>
      <c r="N43" s="47"/>
      <c r="O43" s="45"/>
      <c r="P43" s="45"/>
      <c r="Q43" s="45"/>
      <c r="R43" s="48"/>
      <c r="S43" s="48"/>
      <c r="T43" s="48"/>
      <c r="U43" s="48"/>
      <c r="V43" s="49"/>
      <c r="W43" s="48"/>
      <c r="X43" s="48"/>
      <c r="Y43" s="50"/>
      <c r="Z43" s="44"/>
      <c r="AA43" s="51"/>
      <c r="AB43" s="52"/>
      <c r="AC43" s="92"/>
      <c r="AD43" s="92"/>
      <c r="AE43" s="92"/>
      <c r="AF43" s="92"/>
      <c r="AG43" s="92"/>
      <c r="AH43" s="53"/>
      <c r="AI43" s="57">
        <f t="shared" ref="AI43:AI44" si="1">IF(B31="","",MAX(SUM(IF(F43=F$10,1,0)+IF(G43=G$10,1,0)+IF(H43=H$10,1,0)+IF(I43=I$10,1,0)+IF(J43=J$10,1,0)+IF(K43=K$10,1,0)+IF(L43=L$10,1,0)+IF(M43=M$10,1,0)+IF(N43=N$10,1,0)+IF(O43=O$10,1,0)+IF(P43=P$10,1,0)+IF(Q43=Q$10,1,0)+IF(R43=R$10,1,0)+IF(S43=S$10,1,0)+IF(T43=T$10,1,0)+IF(U43=U$10,1,0)+IF(V43=V$10,1,0)+IF(W43=W$10,1,0)+IF(X43=X$10,1,0)+IF(Y43=Y$10,1,0)+IF(AB43=AB$10,1,0)+IF(AD43=AD$10,1,0)+IF(AF43=AF$10,1,0)-ABS(AH43)),0))</f>
        <v>0</v>
      </c>
      <c r="AJ43" s="58">
        <f>IF(B60="","",SUM(IF(AA43,IF(Z43=Z$10,AA43,AA43+60),0),IF(AC43,IF(AB43=AB$10,AC43,AC43+60),0),IF(AE43,IF(AD43=AD$10,AE43,AE43+60),0),IF(AG43,IF(AF43=AF$10,AG43,AG43+60),0)))</f>
        <v>0</v>
      </c>
      <c r="AK43" s="93"/>
      <c r="AL43" s="94"/>
      <c r="AM43" s="95"/>
      <c r="AN43" s="63"/>
    </row>
    <row r="44" spans="1:40" ht="12.75" hidden="1" customHeight="1" x14ac:dyDescent="0.2">
      <c r="A44" s="63">
        <v>34</v>
      </c>
      <c r="B44" s="90" t="s">
        <v>81</v>
      </c>
      <c r="C44" s="91"/>
      <c r="D44" s="71" t="s">
        <v>82</v>
      </c>
      <c r="E44" s="65" t="s">
        <v>67</v>
      </c>
      <c r="F44" s="44"/>
      <c r="G44" s="45"/>
      <c r="H44" s="45"/>
      <c r="I44" s="45"/>
      <c r="J44" s="45"/>
      <c r="K44" s="45"/>
      <c r="L44" s="45"/>
      <c r="M44" s="45"/>
      <c r="N44" s="47"/>
      <c r="O44" s="45"/>
      <c r="P44" s="45"/>
      <c r="Q44" s="45"/>
      <c r="R44" s="48"/>
      <c r="S44" s="48"/>
      <c r="T44" s="48"/>
      <c r="U44" s="48"/>
      <c r="V44" s="49"/>
      <c r="W44" s="48"/>
      <c r="X44" s="48"/>
      <c r="Y44" s="50"/>
      <c r="Z44" s="44"/>
      <c r="AA44" s="51"/>
      <c r="AB44" s="52"/>
      <c r="AC44" s="92"/>
      <c r="AD44" s="92"/>
      <c r="AE44" s="92"/>
      <c r="AF44" s="92"/>
      <c r="AG44" s="92"/>
      <c r="AH44" s="53"/>
      <c r="AI44" s="57">
        <f t="shared" si="1"/>
        <v>0</v>
      </c>
      <c r="AJ44" s="58">
        <f>IF(B63="","",SUM(IF(AA44,IF(Z44=Z$10,AA44,AA44+60),0),IF(AC44,IF(AB44=AB$10,AC44,AC44+60),0),IF(AE44,IF(AD44=AD$10,AE44,AE44+60),0),IF(AG44,IF(AF44=AF$10,AG44,AG44+60),0)))</f>
        <v>0</v>
      </c>
      <c r="AK44" s="93"/>
      <c r="AL44" s="94"/>
      <c r="AM44" s="95"/>
      <c r="AN44" s="63"/>
    </row>
    <row r="45" spans="1:40" ht="12.75" hidden="1" customHeight="1" x14ac:dyDescent="0.2">
      <c r="A45" s="63">
        <v>35</v>
      </c>
      <c r="B45" s="90" t="s">
        <v>83</v>
      </c>
      <c r="C45" s="91"/>
      <c r="D45" s="71" t="s">
        <v>82</v>
      </c>
      <c r="E45" s="65" t="s">
        <v>67</v>
      </c>
      <c r="F45" s="44"/>
      <c r="G45" s="45"/>
      <c r="H45" s="45"/>
      <c r="I45" s="45"/>
      <c r="J45" s="45"/>
      <c r="K45" s="45"/>
      <c r="L45" s="45"/>
      <c r="M45" s="45"/>
      <c r="N45" s="47"/>
      <c r="O45" s="45"/>
      <c r="P45" s="45"/>
      <c r="Q45" s="45"/>
      <c r="R45" s="48"/>
      <c r="S45" s="48"/>
      <c r="T45" s="48"/>
      <c r="U45" s="48"/>
      <c r="V45" s="49"/>
      <c r="W45" s="48"/>
      <c r="X45" s="48"/>
      <c r="Y45" s="50"/>
      <c r="Z45" s="44"/>
      <c r="AA45" s="51"/>
      <c r="AB45" s="52"/>
      <c r="AC45" s="92"/>
      <c r="AD45" s="92"/>
      <c r="AE45" s="92"/>
      <c r="AF45" s="92"/>
      <c r="AG45" s="92"/>
      <c r="AH45" s="53"/>
      <c r="AI45" s="57">
        <f>IF(B34="","",MAX(SUM(IF(F45=F$10,1,0)+IF(G45=G$10,1,0)+IF(H45=H$10,1,0)+IF(I45=I$10,1,0)+IF(J45=J$10,1,0)+IF(K45=K$10,1,0)+IF(L45=L$10,1,0)+IF(M45=M$10,1,0)+IF(N45=N$10,1,0)+IF(O45=O$10,1,0)+IF(P45=P$10,1,0)+IF(Q45=Q$10,1,0)+IF(R45=R$10,1,0)+IF(S45=S$10,1,0)+IF(T45=T$10,1,0)+IF(U45=U$10,1,0)+IF(V45=V$10,1,0)+IF(W45=W$10,1,0)+IF(X45=X$10,1,0)+IF(Y45=Y$10,1,0)+IF(AB45=AB$10,1,0)+IF(AD45=AD$10,1,0)+IF(AF45=AF$10,1,0)-ABS(AH45)),0))</f>
        <v>0</v>
      </c>
      <c r="AJ45" s="58">
        <f>IF(B64="","",SUM(IF(AA45,IF(Z45=Z$10,AA45,AA45+60),0),IF(AC45,IF(AB45=AB$10,AC45,AC45+60),0),IF(AE45,IF(AD45=AD$10,AE45,AE45+60),0),IF(AG45,IF(AF45=AF$10,AG45,AG45+60),0)))</f>
        <v>0</v>
      </c>
      <c r="AK45" s="93"/>
      <c r="AL45" s="94"/>
      <c r="AM45" s="95"/>
      <c r="AN45" s="63"/>
    </row>
    <row r="46" spans="1:40" ht="12.75" hidden="1" customHeight="1" x14ac:dyDescent="0.2">
      <c r="A46" s="63">
        <v>36</v>
      </c>
      <c r="B46" s="90" t="s">
        <v>84</v>
      </c>
      <c r="C46" s="91"/>
      <c r="D46" s="71" t="s">
        <v>82</v>
      </c>
      <c r="E46" s="65" t="s">
        <v>67</v>
      </c>
      <c r="F46" s="44"/>
      <c r="G46" s="45"/>
      <c r="H46" s="45"/>
      <c r="I46" s="45"/>
      <c r="J46" s="45"/>
      <c r="K46" s="45"/>
      <c r="L46" s="45"/>
      <c r="M46" s="45"/>
      <c r="N46" s="47"/>
      <c r="O46" s="45"/>
      <c r="P46" s="45"/>
      <c r="Q46" s="45"/>
      <c r="R46" s="48"/>
      <c r="S46" s="48"/>
      <c r="T46" s="48"/>
      <c r="U46" s="48"/>
      <c r="V46" s="49"/>
      <c r="W46" s="48"/>
      <c r="X46" s="48"/>
      <c r="Y46" s="50"/>
      <c r="Z46" s="44"/>
      <c r="AA46" s="51"/>
      <c r="AB46" s="52"/>
      <c r="AC46" s="92"/>
      <c r="AD46" s="92"/>
      <c r="AE46" s="92"/>
      <c r="AF46" s="92"/>
      <c r="AG46" s="92"/>
      <c r="AH46" s="53"/>
      <c r="AI46" s="57">
        <f>IF(B36="","",MAX(SUM(IF(F46=F$10,1,0)+IF(G46=G$10,1,0)+IF(H46=H$10,1,0)+IF(I46=I$10,1,0)+IF(J46=J$10,1,0)+IF(K46=K$10,1,0)+IF(L46=L$10,1,0)+IF(M46=M$10,1,0)+IF(N46=N$10,1,0)+IF(O46=O$10,1,0)+IF(P46=P$10,1,0)+IF(Q46=Q$10,1,0)+IF(R46=R$10,1,0)+IF(S46=S$10,1,0)+IF(T46=T$10,1,0)+IF(U46=U$10,1,0)+IF(V46=V$10,1,0)+IF(W46=W$10,1,0)+IF(X46=X$10,1,0)+IF(Y46=Y$10,1,0)+IF(AB46=AB$10,1,0)+IF(AD46=AD$10,1,0)+IF(AF46=AF$10,1,0)-ABS(AH46)),0))</f>
        <v>0</v>
      </c>
      <c r="AJ46" s="58">
        <f>IF(B66="","",SUM(IF(AA46,IF(Z46=Z$10,AA46,AA46+60),0),IF(AC46,IF(AB46=AB$10,AC46,AC46+60),0),IF(AE46,IF(AD46=AD$10,AE46,AE46+60),0),IF(AG46,IF(AF46=AF$10,AG46,AG46+60),0)))</f>
        <v>0</v>
      </c>
      <c r="AK46" s="93"/>
      <c r="AL46" s="94"/>
      <c r="AM46" s="95"/>
      <c r="AN46" s="63"/>
    </row>
    <row r="47" spans="1:40" ht="12.75" hidden="1" customHeight="1" x14ac:dyDescent="0.2">
      <c r="A47" s="63">
        <v>37</v>
      </c>
      <c r="B47" s="90" t="s">
        <v>85</v>
      </c>
      <c r="C47" s="91"/>
      <c r="D47" s="71" t="s">
        <v>71</v>
      </c>
      <c r="E47" s="65" t="s">
        <v>67</v>
      </c>
      <c r="F47" s="44"/>
      <c r="G47" s="45"/>
      <c r="H47" s="45"/>
      <c r="I47" s="45"/>
      <c r="J47" s="45"/>
      <c r="K47" s="45"/>
      <c r="L47" s="45"/>
      <c r="M47" s="45"/>
      <c r="N47" s="47"/>
      <c r="O47" s="45"/>
      <c r="P47" s="45"/>
      <c r="Q47" s="45"/>
      <c r="R47" s="48"/>
      <c r="S47" s="48"/>
      <c r="T47" s="48"/>
      <c r="U47" s="48"/>
      <c r="V47" s="49"/>
      <c r="W47" s="48"/>
      <c r="X47" s="48"/>
      <c r="Y47" s="50"/>
      <c r="Z47" s="44"/>
      <c r="AA47" s="51"/>
      <c r="AB47" s="52"/>
      <c r="AC47" s="92"/>
      <c r="AD47" s="92"/>
      <c r="AE47" s="92"/>
      <c r="AF47" s="92"/>
      <c r="AG47" s="92"/>
      <c r="AH47" s="53"/>
      <c r="AI47" s="57">
        <f>IF(B93="","",MAX(SUM(IF(F47=F$10,1,0)+IF(G47=G$10,1,0)+IF(H47=H$10,1,0)+IF(I47=I$10,1,0)+IF(J47=J$10,1,0)+IF(K47=K$10,1,0)+IF(L47=L$10,1,0)+IF(M47=M$10,1,0)+IF(N47=N$10,1,0)+IF(O47=O$10,1,0)+IF(P47=P$10,1,0)+IF(Q47=Q$10,1,0)+IF(R47=R$10,1,0)+IF(S47=S$10,1,0)+IF(T47=T$10,1,0)+IF(U47=U$10,1,0)+IF(V47=V$10,1,0)+IF(W47=W$10,1,0)+IF(X47=X$10,1,0)+IF(Y47=Y$10,1,0)+IF(AB47=AB$10,1,0)+IF(AD47=AD$10,1,0)+IF(AF47=AF$10,1,0)-ABS(AH47)),0))</f>
        <v>0</v>
      </c>
      <c r="AJ47" s="58">
        <f>IF(B67="","",SUM(IF(AA47,IF(Z47=Z$10,AA47,AA47+60),0),IF(AC47,IF(AB47=AB$10,AC47,AC47+60),0),IF(AE47,IF(AD47=AD$10,AE47,AE47+60),0),IF(AG47,IF(AF47=AF$10,AG47,AG47+60),0)))</f>
        <v>0</v>
      </c>
      <c r="AK47" s="93"/>
      <c r="AL47" s="94"/>
      <c r="AM47" s="95"/>
      <c r="AN47" s="63"/>
    </row>
    <row r="48" spans="1:40" ht="12.75" hidden="1" customHeight="1" x14ac:dyDescent="0.2">
      <c r="A48" s="63">
        <v>38</v>
      </c>
      <c r="B48" s="90" t="s">
        <v>86</v>
      </c>
      <c r="C48" s="91"/>
      <c r="D48" s="71" t="s">
        <v>82</v>
      </c>
      <c r="E48" s="65" t="s">
        <v>67</v>
      </c>
      <c r="F48" s="44"/>
      <c r="G48" s="45"/>
      <c r="H48" s="45"/>
      <c r="I48" s="45"/>
      <c r="J48" s="45"/>
      <c r="K48" s="45"/>
      <c r="L48" s="45"/>
      <c r="M48" s="45"/>
      <c r="N48" s="47"/>
      <c r="O48" s="45"/>
      <c r="P48" s="45"/>
      <c r="Q48" s="45"/>
      <c r="R48" s="48"/>
      <c r="S48" s="48"/>
      <c r="T48" s="48"/>
      <c r="U48" s="48"/>
      <c r="V48" s="49"/>
      <c r="W48" s="48"/>
      <c r="X48" s="48"/>
      <c r="Y48" s="50"/>
      <c r="Z48" s="44"/>
      <c r="AA48" s="51"/>
      <c r="AB48" s="52"/>
      <c r="AC48" s="92"/>
      <c r="AD48" s="92"/>
      <c r="AE48" s="92"/>
      <c r="AF48" s="92"/>
      <c r="AG48" s="92"/>
      <c r="AH48" s="53"/>
      <c r="AI48" s="57">
        <f>IF(B94="","",MAX(SUM(IF(F48=F$10,1,0)+IF(G48=G$10,1,0)+IF(H48=H$10,1,0)+IF(I48=I$10,1,0)+IF(J48=J$10,1,0)+IF(K48=K$10,1,0)+IF(L48=L$10,1,0)+IF(M48=M$10,1,0)+IF(N48=N$10,1,0)+IF(O48=O$10,1,0)+IF(P48=P$10,1,0)+IF(Q48=Q$10,1,0)+IF(R48=R$10,1,0)+IF(S48=S$10,1,0)+IF(T48=T$10,1,0)+IF(U48=U$10,1,0)+IF(V48=V$10,1,0)+IF(W48=W$10,1,0)+IF(X48=X$10,1,0)+IF(Y48=Y$10,1,0)+IF(AB48=AB$10,1,0)+IF(AD48=AD$10,1,0)+IF(AF48=AF$10,1,0)-ABS(AH48)),0))</f>
        <v>0</v>
      </c>
      <c r="AJ48" s="58">
        <f>IF(B68="","",SUM(IF(AA48,IF(Z48=Z$10,AA48,AA48+60),0),IF(AC48,IF(AB48=AB$10,AC48,AC48+60),0),IF(AE48,IF(AD48=AD$10,AE48,AE48+60),0),IF(AG48,IF(AF48=AF$10,AG48,AG48+60),0)))</f>
        <v>0</v>
      </c>
      <c r="AK48" s="93"/>
      <c r="AL48" s="94"/>
      <c r="AM48" s="95"/>
      <c r="AN48" s="63"/>
    </row>
    <row r="49" spans="1:40" ht="12.75" hidden="1" customHeight="1" x14ac:dyDescent="0.2">
      <c r="A49" s="63">
        <v>39</v>
      </c>
      <c r="B49" s="90" t="s">
        <v>87</v>
      </c>
      <c r="C49" s="91"/>
      <c r="D49" s="71" t="s">
        <v>82</v>
      </c>
      <c r="E49" s="65" t="s">
        <v>67</v>
      </c>
      <c r="F49" s="44"/>
      <c r="G49" s="45"/>
      <c r="H49" s="45"/>
      <c r="I49" s="45"/>
      <c r="J49" s="45"/>
      <c r="K49" s="45"/>
      <c r="L49" s="45"/>
      <c r="M49" s="45"/>
      <c r="N49" s="47"/>
      <c r="O49" s="45"/>
      <c r="P49" s="45"/>
      <c r="Q49" s="45"/>
      <c r="R49" s="48"/>
      <c r="S49" s="48"/>
      <c r="T49" s="48"/>
      <c r="U49" s="48"/>
      <c r="V49" s="49"/>
      <c r="W49" s="48"/>
      <c r="X49" s="48"/>
      <c r="Y49" s="50"/>
      <c r="Z49" s="44"/>
      <c r="AA49" s="51"/>
      <c r="AB49" s="52"/>
      <c r="AC49" s="92"/>
      <c r="AD49" s="92"/>
      <c r="AE49" s="92"/>
      <c r="AF49" s="92"/>
      <c r="AG49" s="92"/>
      <c r="AH49" s="53"/>
      <c r="AI49" s="57">
        <f>IF(B39="","",MAX(SUM(IF(F49=F$10,1,0)+IF(G49=G$10,1,0)+IF(H49=H$10,1,0)+IF(I49=I$10,1,0)+IF(J49=J$10,1,0)+IF(K49=K$10,1,0)+IF(L49=L$10,1,0)+IF(M49=M$10,1,0)+IF(N49=N$10,1,0)+IF(O49=O$10,1,0)+IF(P49=P$10,1,0)+IF(Q49=Q$10,1,0)+IF(R49=R$10,1,0)+IF(S49=S$10,1,0)+IF(T49=T$10,1,0)+IF(U49=U$10,1,0)+IF(V49=V$10,1,0)+IF(W49=W$10,1,0)+IF(X49=X$10,1,0)+IF(Y49=Y$10,1,0)+IF(AB49=AB$10,1,0)+IF(AD49=AD$10,1,0)+IF(AF49=AF$10,1,0)-ABS(AH49)),0))</f>
        <v>0</v>
      </c>
      <c r="AJ49" s="58">
        <f>IF(B69="","",SUM(IF(AA49,IF(Z49=Z$10,AA49,AA49+60),0),IF(AC49,IF(AB49=AB$10,AC49,AC49+60),0),IF(AE49,IF(AD49=AD$10,AE49,AE49+60),0),IF(AG49,IF(AF49=AF$10,AG49,AG49+60),0)))</f>
        <v>0</v>
      </c>
      <c r="AK49" s="93"/>
      <c r="AL49" s="94"/>
      <c r="AM49" s="95"/>
      <c r="AN49" s="63"/>
    </row>
    <row r="50" spans="1:40" ht="12.75" hidden="1" customHeight="1" x14ac:dyDescent="0.2">
      <c r="A50" s="63">
        <v>40</v>
      </c>
      <c r="B50" s="90" t="s">
        <v>88</v>
      </c>
      <c r="C50" s="91"/>
      <c r="D50" s="71" t="s">
        <v>82</v>
      </c>
      <c r="E50" s="65" t="s">
        <v>67</v>
      </c>
      <c r="F50" s="44"/>
      <c r="G50" s="45"/>
      <c r="H50" s="45"/>
      <c r="I50" s="45"/>
      <c r="J50" s="45"/>
      <c r="K50" s="45"/>
      <c r="L50" s="45"/>
      <c r="M50" s="45"/>
      <c r="N50" s="47"/>
      <c r="O50" s="45"/>
      <c r="P50" s="45"/>
      <c r="Q50" s="45"/>
      <c r="R50" s="48"/>
      <c r="S50" s="48"/>
      <c r="T50" s="48"/>
      <c r="U50" s="48"/>
      <c r="V50" s="49"/>
      <c r="W50" s="48"/>
      <c r="X50" s="48"/>
      <c r="Y50" s="50"/>
      <c r="Z50" s="44"/>
      <c r="AA50" s="51"/>
      <c r="AB50" s="52"/>
      <c r="AC50" s="92"/>
      <c r="AD50" s="92"/>
      <c r="AE50" s="92"/>
      <c r="AF50" s="92"/>
      <c r="AG50" s="92"/>
      <c r="AH50" s="53"/>
      <c r="AI50" s="57">
        <f t="shared" ref="AI50:AI55" si="2">IF(B40="","",MAX(SUM(IF(F50=F$10,1,0)+IF(G50=G$10,1,0)+IF(H50=H$10,1,0)+IF(I50=I$10,1,0)+IF(J50=J$10,1,0)+IF(K50=K$10,1,0)+IF(L50=L$10,1,0)+IF(M50=M$10,1,0)+IF(N50=N$10,1,0)+IF(O50=O$10,1,0)+IF(P50=P$10,1,0)+IF(Q50=Q$10,1,0)+IF(R50=R$10,1,0)+IF(S50=S$10,1,0)+IF(T50=T$10,1,0)+IF(U50=U$10,1,0)+IF(V50=V$10,1,0)+IF(W50=W$10,1,0)+IF(X50=X$10,1,0)+IF(Y50=Y$10,1,0)+IF(AB50=AB$10,1,0)+IF(AD50=AD$10,1,0)+IF(AF50=AF$10,1,0)-ABS(AH50)),0))</f>
        <v>0</v>
      </c>
      <c r="AJ50" s="58">
        <f>IF(B90="","",SUM(IF(AA50,IF(Z50=Z$10,AA50,AA50+60),0),IF(AC50,IF(AB50=AB$10,AC50,AC50+60),0),IF(AE50,IF(AD50=AD$10,AE50,AE50+60),0),IF(AG50,IF(AF50=AF$10,AG50,AG50+60),0)))</f>
        <v>0</v>
      </c>
      <c r="AK50" s="93"/>
      <c r="AL50" s="94"/>
      <c r="AM50" s="95"/>
      <c r="AN50" s="63"/>
    </row>
    <row r="51" spans="1:40" ht="12.75" hidden="1" customHeight="1" x14ac:dyDescent="0.2">
      <c r="A51" s="63">
        <v>41</v>
      </c>
      <c r="B51" s="90" t="s">
        <v>89</v>
      </c>
      <c r="C51" s="91"/>
      <c r="D51" s="71" t="s">
        <v>71</v>
      </c>
      <c r="E51" s="65" t="s">
        <v>67</v>
      </c>
      <c r="F51" s="44"/>
      <c r="G51" s="45"/>
      <c r="H51" s="45"/>
      <c r="I51" s="45"/>
      <c r="J51" s="45"/>
      <c r="K51" s="45"/>
      <c r="L51" s="45"/>
      <c r="M51" s="45"/>
      <c r="N51" s="47"/>
      <c r="O51" s="45"/>
      <c r="P51" s="45"/>
      <c r="Q51" s="45"/>
      <c r="R51" s="48"/>
      <c r="S51" s="48"/>
      <c r="T51" s="48"/>
      <c r="U51" s="48"/>
      <c r="V51" s="49"/>
      <c r="W51" s="48"/>
      <c r="X51" s="48"/>
      <c r="Y51" s="50"/>
      <c r="Z51" s="44"/>
      <c r="AA51" s="51"/>
      <c r="AB51" s="52"/>
      <c r="AC51" s="92"/>
      <c r="AD51" s="92"/>
      <c r="AE51" s="92"/>
      <c r="AF51" s="92"/>
      <c r="AG51" s="92"/>
      <c r="AH51" s="53"/>
      <c r="AI51" s="57">
        <f t="shared" si="2"/>
        <v>0</v>
      </c>
      <c r="AJ51" s="58">
        <f>IF(B92="","",SUM(IF(AA51,IF(Z51=Z$10,AA51,AA51+60),0),IF(AC51,IF(AB51=AB$10,AC51,AC51+60),0),IF(AE51,IF(AD51=AD$10,AE51,AE51+60),0),IF(AG51,IF(AF51=AF$10,AG51,AG51+60),0)))</f>
        <v>0</v>
      </c>
      <c r="AK51" s="93"/>
      <c r="AL51" s="94"/>
      <c r="AM51" s="95"/>
      <c r="AN51" s="63"/>
    </row>
    <row r="52" spans="1:40" ht="12.75" hidden="1" customHeight="1" x14ac:dyDescent="0.2">
      <c r="A52" s="63">
        <v>42</v>
      </c>
      <c r="B52" s="90" t="s">
        <v>90</v>
      </c>
      <c r="C52" s="91"/>
      <c r="D52" s="71" t="s">
        <v>66</v>
      </c>
      <c r="E52" s="65" t="s">
        <v>67</v>
      </c>
      <c r="F52" s="44"/>
      <c r="G52" s="45"/>
      <c r="H52" s="45"/>
      <c r="I52" s="45"/>
      <c r="J52" s="45"/>
      <c r="K52" s="45"/>
      <c r="L52" s="45"/>
      <c r="M52" s="45"/>
      <c r="N52" s="47"/>
      <c r="O52" s="45"/>
      <c r="P52" s="45"/>
      <c r="Q52" s="45"/>
      <c r="R52" s="48"/>
      <c r="S52" s="48"/>
      <c r="T52" s="48"/>
      <c r="U52" s="48"/>
      <c r="V52" s="49"/>
      <c r="W52" s="48"/>
      <c r="X52" s="48"/>
      <c r="Y52" s="50"/>
      <c r="Z52" s="44"/>
      <c r="AA52" s="51"/>
      <c r="AB52" s="52"/>
      <c r="AC52" s="92"/>
      <c r="AD52" s="92"/>
      <c r="AE52" s="92"/>
      <c r="AF52" s="92"/>
      <c r="AG52" s="92"/>
      <c r="AH52" s="53"/>
      <c r="AI52" s="57">
        <f t="shared" si="2"/>
        <v>0</v>
      </c>
      <c r="AJ52" s="58">
        <f>IF(B93="","",SUM(IF(AA52,IF(Z52=Z$10,AA52,AA52+60),0),IF(AC52,IF(AB52=AB$10,AC52,AC52+60),0),IF(AE52,IF(AD52=AD$10,AE52,AE52+60),0),IF(AG52,IF(AF52=AF$10,AG52,AG52+60),0)))</f>
        <v>0</v>
      </c>
      <c r="AK52" s="93"/>
      <c r="AL52" s="94"/>
      <c r="AM52" s="95"/>
      <c r="AN52" s="63"/>
    </row>
    <row r="53" spans="1:40" ht="12.75" hidden="1" customHeight="1" x14ac:dyDescent="0.2">
      <c r="A53" s="63">
        <v>43</v>
      </c>
      <c r="B53" s="90" t="s">
        <v>91</v>
      </c>
      <c r="C53" s="91"/>
      <c r="D53" s="71" t="s">
        <v>39</v>
      </c>
      <c r="E53" s="65" t="s">
        <v>64</v>
      </c>
      <c r="F53" s="44"/>
      <c r="G53" s="45"/>
      <c r="H53" s="45"/>
      <c r="I53" s="45"/>
      <c r="J53" s="45"/>
      <c r="K53" s="45"/>
      <c r="L53" s="45"/>
      <c r="M53" s="45"/>
      <c r="N53" s="47"/>
      <c r="O53" s="45"/>
      <c r="P53" s="45"/>
      <c r="Q53" s="45"/>
      <c r="R53" s="48"/>
      <c r="S53" s="48"/>
      <c r="T53" s="48"/>
      <c r="U53" s="48"/>
      <c r="V53" s="49"/>
      <c r="W53" s="48"/>
      <c r="X53" s="48"/>
      <c r="Y53" s="50"/>
      <c r="Z53" s="44"/>
      <c r="AA53" s="51"/>
      <c r="AB53" s="52"/>
      <c r="AC53" s="92"/>
      <c r="AD53" s="92"/>
      <c r="AE53" s="92"/>
      <c r="AF53" s="92"/>
      <c r="AG53" s="92"/>
      <c r="AH53" s="53"/>
      <c r="AI53" s="57">
        <f t="shared" si="2"/>
        <v>0</v>
      </c>
      <c r="AJ53" s="58">
        <f>IF(B94="","",SUM(IF(AA53,IF(Z53=Z$10,AA53,AA53+60),0),IF(AC53,IF(AB53=AB$10,AC53,AC53+60),0),IF(AE53,IF(AD53=AD$10,AE53,AE53+60),0),IF(AG53,IF(AF53=AF$10,AG53,AG53+60),0)))</f>
        <v>0</v>
      </c>
      <c r="AK53" s="93"/>
      <c r="AL53" s="94"/>
      <c r="AM53" s="95"/>
      <c r="AN53" s="63"/>
    </row>
    <row r="54" spans="1:40" ht="12.75" hidden="1" customHeight="1" x14ac:dyDescent="0.2">
      <c r="A54" s="63">
        <v>44</v>
      </c>
      <c r="B54" s="90" t="s">
        <v>92</v>
      </c>
      <c r="C54" s="91"/>
      <c r="D54" s="71" t="s">
        <v>33</v>
      </c>
      <c r="E54" s="65" t="s">
        <v>64</v>
      </c>
      <c r="F54" s="44"/>
      <c r="G54" s="45"/>
      <c r="H54" s="45"/>
      <c r="I54" s="45"/>
      <c r="J54" s="45"/>
      <c r="K54" s="45"/>
      <c r="L54" s="45"/>
      <c r="M54" s="45"/>
      <c r="N54" s="47"/>
      <c r="O54" s="45"/>
      <c r="P54" s="45"/>
      <c r="Q54" s="45"/>
      <c r="R54" s="48"/>
      <c r="S54" s="48"/>
      <c r="T54" s="48"/>
      <c r="U54" s="48"/>
      <c r="V54" s="49"/>
      <c r="W54" s="48"/>
      <c r="X54" s="48"/>
      <c r="Y54" s="50"/>
      <c r="Z54" s="44"/>
      <c r="AA54" s="51"/>
      <c r="AB54" s="52"/>
      <c r="AC54" s="92"/>
      <c r="AD54" s="92"/>
      <c r="AE54" s="92"/>
      <c r="AF54" s="92"/>
      <c r="AG54" s="92"/>
      <c r="AH54" s="53"/>
      <c r="AI54" s="57">
        <f t="shared" si="2"/>
        <v>0</v>
      </c>
      <c r="AJ54" s="58">
        <f>IF(B95="","",SUM(IF(AA54,IF(Z54=Z$10,AA54,AA54+60),0),IF(AC54,IF(AB54=AB$10,AC54,AC54+60),0),IF(AE54,IF(AD54=AD$10,AE54,AE54+60),0),IF(AG54,IF(AF54=AF$10,AG54,AG54+60),0)))</f>
        <v>0</v>
      </c>
      <c r="AK54" s="93"/>
      <c r="AL54" s="94"/>
      <c r="AM54" s="95"/>
      <c r="AN54" s="63"/>
    </row>
    <row r="55" spans="1:40" ht="12.75" hidden="1" customHeight="1" x14ac:dyDescent="0.2">
      <c r="A55" s="63">
        <v>45</v>
      </c>
      <c r="B55" s="90" t="s">
        <v>93</v>
      </c>
      <c r="C55" s="91"/>
      <c r="D55" s="71" t="s">
        <v>33</v>
      </c>
      <c r="E55" s="65" t="s">
        <v>64</v>
      </c>
      <c r="F55" s="44"/>
      <c r="G55" s="45"/>
      <c r="H55" s="45"/>
      <c r="I55" s="45"/>
      <c r="J55" s="45"/>
      <c r="K55" s="45"/>
      <c r="L55" s="45"/>
      <c r="M55" s="45"/>
      <c r="N55" s="47"/>
      <c r="O55" s="45"/>
      <c r="P55" s="45"/>
      <c r="Q55" s="45"/>
      <c r="R55" s="48"/>
      <c r="S55" s="48"/>
      <c r="T55" s="48"/>
      <c r="U55" s="48"/>
      <c r="V55" s="49"/>
      <c r="W55" s="48"/>
      <c r="X55" s="48"/>
      <c r="Y55" s="50"/>
      <c r="Z55" s="44"/>
      <c r="AA55" s="51"/>
      <c r="AB55" s="52"/>
      <c r="AC55" s="92"/>
      <c r="AD55" s="92"/>
      <c r="AE55" s="92"/>
      <c r="AF55" s="92"/>
      <c r="AG55" s="92"/>
      <c r="AH55" s="53"/>
      <c r="AI55" s="57">
        <f t="shared" si="2"/>
        <v>0</v>
      </c>
      <c r="AJ55" s="58">
        <f>IF(B96="","",SUM(IF(AA55,IF(Z55=Z$10,AA55,AA55+60),0),IF(AC55,IF(AB55=AB$10,AC55,AC55+60),0),IF(AE55,IF(AD55=AD$10,AE55,AE55+60),0),IF(AG55,IF(AF55=AF$10,AG55,AG55+60),0)))</f>
        <v>0</v>
      </c>
      <c r="AK55" s="93"/>
      <c r="AL55" s="94"/>
      <c r="AM55" s="95"/>
      <c r="AN55" s="63"/>
    </row>
    <row r="56" spans="1:40" ht="12.75" hidden="1" customHeight="1" x14ac:dyDescent="0.2">
      <c r="A56" s="63">
        <v>46</v>
      </c>
      <c r="B56" s="90" t="s">
        <v>94</v>
      </c>
      <c r="C56" s="91"/>
      <c r="D56" s="71" t="s">
        <v>33</v>
      </c>
      <c r="E56" s="65" t="s">
        <v>64</v>
      </c>
      <c r="F56" s="44"/>
      <c r="G56" s="45"/>
      <c r="H56" s="45"/>
      <c r="I56" s="45"/>
      <c r="J56" s="45"/>
      <c r="K56" s="45"/>
      <c r="L56" s="45"/>
      <c r="M56" s="45"/>
      <c r="N56" s="47"/>
      <c r="O56" s="45"/>
      <c r="P56" s="45"/>
      <c r="Q56" s="45"/>
      <c r="R56" s="48"/>
      <c r="S56" s="48"/>
      <c r="T56" s="48"/>
      <c r="U56" s="48"/>
      <c r="V56" s="49"/>
      <c r="W56" s="48"/>
      <c r="X56" s="48"/>
      <c r="Y56" s="50"/>
      <c r="Z56" s="44"/>
      <c r="AA56" s="51"/>
      <c r="AB56" s="52"/>
      <c r="AC56" s="92"/>
      <c r="AD56" s="92"/>
      <c r="AE56" s="92"/>
      <c r="AF56" s="92"/>
      <c r="AG56" s="92"/>
      <c r="AH56" s="53"/>
      <c r="AI56" s="57">
        <f>IF(B44="","",MAX(SUM(IF(F56=F$10,1,0)+IF(G56=G$10,1,0)+IF(H56=H$10,1,0)+IF(I56=I$10,1,0)+IF(J56=J$10,1,0)+IF(K56=K$10,1,0)+IF(L56=L$10,1,0)+IF(M56=M$10,1,0)+IF(N56=N$10,1,0)+IF(O56=O$10,1,0)+IF(P56=P$10,1,0)+IF(Q56=Q$10,1,0)+IF(R56=R$10,1,0)+IF(S56=S$10,1,0)+IF(T56=T$10,1,0)+IF(U56=U$10,1,0)+IF(V56=V$10,1,0)+IF(W56=W$10,1,0)+IF(X56=X$10,1,0)+IF(Y56=Y$10,1,0)+IF(AB56=AB$10,1,0)+IF(AD56=AD$10,1,0)+IF(AF56=AF$10,1,0)-ABS(AH56)),0))</f>
        <v>0</v>
      </c>
      <c r="AJ56" s="58">
        <f t="shared" ref="AJ56:AJ61" si="3">IF(B96="","",SUM(IF(AA56,IF(Z56=Z$10,AA56,AA56+60),0),IF(AC56,IF(AB56=AB$10,AC56,AC56+60),0),IF(AE56,IF(AD56=AD$10,AE56,AE56+60),0),IF(AG56,IF(AF56=AF$10,AG56,AG56+60),0)))</f>
        <v>0</v>
      </c>
      <c r="AK56" s="93"/>
      <c r="AL56" s="94"/>
      <c r="AM56" s="95"/>
      <c r="AN56" s="63"/>
    </row>
    <row r="57" spans="1:40" ht="12.75" hidden="1" customHeight="1" x14ac:dyDescent="0.2">
      <c r="A57" s="63">
        <v>47</v>
      </c>
      <c r="B57" s="90" t="s">
        <v>95</v>
      </c>
      <c r="C57" s="91"/>
      <c r="D57" s="71" t="s">
        <v>33</v>
      </c>
      <c r="E57" s="65" t="s">
        <v>64</v>
      </c>
      <c r="F57" s="44"/>
      <c r="G57" s="45"/>
      <c r="H57" s="45"/>
      <c r="I57" s="45"/>
      <c r="J57" s="45"/>
      <c r="K57" s="45"/>
      <c r="L57" s="45"/>
      <c r="M57" s="45"/>
      <c r="N57" s="47"/>
      <c r="O57" s="45"/>
      <c r="P57" s="45"/>
      <c r="Q57" s="45"/>
      <c r="R57" s="48"/>
      <c r="S57" s="48"/>
      <c r="T57" s="48"/>
      <c r="U57" s="48"/>
      <c r="V57" s="49"/>
      <c r="W57" s="48"/>
      <c r="X57" s="48"/>
      <c r="Y57" s="50"/>
      <c r="Z57" s="44"/>
      <c r="AA57" s="51"/>
      <c r="AB57" s="52"/>
      <c r="AC57" s="92"/>
      <c r="AD57" s="92"/>
      <c r="AE57" s="92"/>
      <c r="AF57" s="92"/>
      <c r="AG57" s="92"/>
      <c r="AH57" s="53"/>
      <c r="AI57" s="57">
        <f>IF(B45="","",MAX(SUM(IF(F57=F$10,1,0)+IF(G57=G$10,1,0)+IF(H57=H$10,1,0)+IF(I57=I$10,1,0)+IF(J57=J$10,1,0)+IF(K57=K$10,1,0)+IF(L57=L$10,1,0)+IF(M57=M$10,1,0)+IF(N57=N$10,1,0)+IF(O57=O$10,1,0)+IF(P57=P$10,1,0)+IF(Q57=Q$10,1,0)+IF(R57=R$10,1,0)+IF(S57=S$10,1,0)+IF(T57=T$10,1,0)+IF(U57=U$10,1,0)+IF(V57=V$10,1,0)+IF(W57=W$10,1,0)+IF(X57=X$10,1,0)+IF(Y57=Y$10,1,0)+IF(AB57=AB$10,1,0)+IF(AD57=AD$10,1,0)+IF(AF57=AF$10,1,0)-ABS(AH57)),0))</f>
        <v>0</v>
      </c>
      <c r="AJ57" s="58">
        <f t="shared" si="3"/>
        <v>0</v>
      </c>
      <c r="AK57" s="93"/>
      <c r="AL57" s="94"/>
      <c r="AM57" s="95"/>
      <c r="AN57" s="63"/>
    </row>
    <row r="58" spans="1:40" ht="12.75" hidden="1" customHeight="1" x14ac:dyDescent="0.2">
      <c r="A58" s="63">
        <v>48</v>
      </c>
      <c r="B58" s="90" t="s">
        <v>96</v>
      </c>
      <c r="C58" s="91"/>
      <c r="D58" s="71" t="s">
        <v>39</v>
      </c>
      <c r="E58" s="65" t="s">
        <v>64</v>
      </c>
      <c r="F58" s="44"/>
      <c r="G58" s="45"/>
      <c r="H58" s="45"/>
      <c r="I58" s="45"/>
      <c r="J58" s="45"/>
      <c r="K58" s="45"/>
      <c r="L58" s="45"/>
      <c r="M58" s="45"/>
      <c r="N58" s="47"/>
      <c r="O58" s="45"/>
      <c r="P58" s="45"/>
      <c r="Q58" s="45"/>
      <c r="R58" s="48"/>
      <c r="S58" s="48"/>
      <c r="T58" s="48"/>
      <c r="U58" s="48"/>
      <c r="V58" s="49"/>
      <c r="W58" s="48"/>
      <c r="X58" s="48"/>
      <c r="Y58" s="50"/>
      <c r="Z58" s="44"/>
      <c r="AA58" s="51"/>
      <c r="AB58" s="52"/>
      <c r="AC58" s="92"/>
      <c r="AD58" s="92"/>
      <c r="AE58" s="92"/>
      <c r="AF58" s="92"/>
      <c r="AG58" s="92"/>
      <c r="AH58" s="53"/>
      <c r="AI58" s="57">
        <f>IF(B46="","",MAX(SUM(IF(F58=F$10,1,0)+IF(G58=G$10,1,0)+IF(H58=H$10,1,0)+IF(I58=I$10,1,0)+IF(J58=J$10,1,0)+IF(K58=K$10,1,0)+IF(L58=L$10,1,0)+IF(M58=M$10,1,0)+IF(N58=N$10,1,0)+IF(O58=O$10,1,0)+IF(P58=P$10,1,0)+IF(Q58=Q$10,1,0)+IF(R58=R$10,1,0)+IF(S58=S$10,1,0)+IF(T58=T$10,1,0)+IF(U58=U$10,1,0)+IF(V58=V$10,1,0)+IF(W58=W$10,1,0)+IF(X58=X$10,1,0)+IF(Y58=Y$10,1,0)+IF(AB58=AB$10,1,0)+IF(AD58=AD$10,1,0)+IF(AF58=AF$10,1,0)-ABS(AH58)),0))</f>
        <v>0</v>
      </c>
      <c r="AJ58" s="58">
        <f t="shared" si="3"/>
        <v>0</v>
      </c>
      <c r="AK58" s="93"/>
      <c r="AL58" s="94"/>
      <c r="AM58" s="95"/>
      <c r="AN58" s="63"/>
    </row>
    <row r="59" spans="1:40" ht="12.75" hidden="1" customHeight="1" x14ac:dyDescent="0.2">
      <c r="A59" s="63">
        <v>49</v>
      </c>
      <c r="B59" s="90" t="s">
        <v>97</v>
      </c>
      <c r="C59" s="91"/>
      <c r="D59" s="71" t="s">
        <v>39</v>
      </c>
      <c r="E59" s="65" t="s">
        <v>64</v>
      </c>
      <c r="F59" s="44"/>
      <c r="G59" s="45"/>
      <c r="H59" s="45"/>
      <c r="I59" s="45"/>
      <c r="J59" s="45"/>
      <c r="K59" s="45"/>
      <c r="L59" s="45"/>
      <c r="M59" s="45"/>
      <c r="N59" s="47"/>
      <c r="O59" s="45"/>
      <c r="P59" s="45"/>
      <c r="Q59" s="45"/>
      <c r="R59" s="48"/>
      <c r="S59" s="48"/>
      <c r="T59" s="48"/>
      <c r="U59" s="48"/>
      <c r="V59" s="49"/>
      <c r="W59" s="48"/>
      <c r="X59" s="48"/>
      <c r="Y59" s="50"/>
      <c r="Z59" s="44"/>
      <c r="AA59" s="51"/>
      <c r="AB59" s="52"/>
      <c r="AC59" s="92"/>
      <c r="AD59" s="92"/>
      <c r="AE59" s="92"/>
      <c r="AF59" s="92"/>
      <c r="AG59" s="92"/>
      <c r="AH59" s="53"/>
      <c r="AI59" s="57">
        <f t="shared" ref="AI59:AI69" si="4">IF(B47="","",MAX(SUM(IF(F59=F$10,1,0)+IF(G59=G$10,1,0)+IF(H59=H$10,1,0)+IF(I59=I$10,1,0)+IF(J59=J$10,1,0)+IF(K59=K$10,1,0)+IF(L59=L$10,1,0)+IF(M59=M$10,1,0)+IF(N59=N$10,1,0)+IF(O59=O$10,1,0)+IF(P59=P$10,1,0)+IF(Q59=Q$10,1,0)+IF(R59=R$10,1,0)+IF(S59=S$10,1,0)+IF(T59=T$10,1,0)+IF(U59=U$10,1,0)+IF(V59=V$10,1,0)+IF(W59=W$10,1,0)+IF(X59=X$10,1,0)+IF(Y59=Y$10,1,0)+IF(AB59=AB$10,1,0)+IF(AD59=AD$10,1,0)+IF(AF59=AF$10,1,0)-ABS(AH59)),0))</f>
        <v>0</v>
      </c>
      <c r="AJ59" s="58">
        <f t="shared" si="3"/>
        <v>0</v>
      </c>
      <c r="AK59" s="93"/>
      <c r="AL59" s="94"/>
      <c r="AM59" s="95"/>
      <c r="AN59" s="63"/>
    </row>
    <row r="60" spans="1:40" ht="12.75" hidden="1" customHeight="1" x14ac:dyDescent="0.2">
      <c r="A60" s="63">
        <v>50</v>
      </c>
      <c r="B60" s="90" t="s">
        <v>98</v>
      </c>
      <c r="C60" s="91"/>
      <c r="D60" s="71" t="s">
        <v>33</v>
      </c>
      <c r="E60" s="65" t="s">
        <v>64</v>
      </c>
      <c r="F60" s="44"/>
      <c r="G60" s="45"/>
      <c r="H60" s="45"/>
      <c r="I60" s="45"/>
      <c r="J60" s="45"/>
      <c r="K60" s="45"/>
      <c r="L60" s="45"/>
      <c r="M60" s="45"/>
      <c r="N60" s="47"/>
      <c r="O60" s="45"/>
      <c r="P60" s="45"/>
      <c r="Q60" s="45"/>
      <c r="R60" s="48"/>
      <c r="S60" s="48"/>
      <c r="T60" s="48"/>
      <c r="U60" s="48"/>
      <c r="V60" s="49"/>
      <c r="W60" s="48"/>
      <c r="X60" s="48"/>
      <c r="Y60" s="50"/>
      <c r="Z60" s="44"/>
      <c r="AA60" s="51"/>
      <c r="AB60" s="52"/>
      <c r="AC60" s="92"/>
      <c r="AD60" s="92"/>
      <c r="AE60" s="92"/>
      <c r="AF60" s="92"/>
      <c r="AG60" s="92"/>
      <c r="AH60" s="53"/>
      <c r="AI60" s="57">
        <f t="shared" si="4"/>
        <v>0</v>
      </c>
      <c r="AJ60" s="58">
        <f t="shared" si="3"/>
        <v>0</v>
      </c>
      <c r="AK60" s="93"/>
      <c r="AL60" s="94"/>
      <c r="AM60" s="95"/>
      <c r="AN60" s="63"/>
    </row>
    <row r="61" spans="1:40" ht="12.75" hidden="1" customHeight="1" x14ac:dyDescent="0.2">
      <c r="A61" s="63">
        <v>51</v>
      </c>
      <c r="B61" s="90" t="s">
        <v>99</v>
      </c>
      <c r="C61" s="91"/>
      <c r="D61" s="71" t="s">
        <v>33</v>
      </c>
      <c r="E61" s="65" t="s">
        <v>64</v>
      </c>
      <c r="F61" s="44"/>
      <c r="G61" s="45"/>
      <c r="H61" s="45"/>
      <c r="I61" s="45"/>
      <c r="J61" s="45"/>
      <c r="K61" s="45"/>
      <c r="L61" s="45"/>
      <c r="M61" s="45"/>
      <c r="N61" s="47"/>
      <c r="O61" s="45"/>
      <c r="P61" s="45"/>
      <c r="Q61" s="45"/>
      <c r="R61" s="48"/>
      <c r="S61" s="48"/>
      <c r="T61" s="48"/>
      <c r="U61" s="48"/>
      <c r="V61" s="49"/>
      <c r="W61" s="48"/>
      <c r="X61" s="48"/>
      <c r="Y61" s="50"/>
      <c r="Z61" s="44"/>
      <c r="AA61" s="51"/>
      <c r="AB61" s="52"/>
      <c r="AC61" s="92"/>
      <c r="AD61" s="92"/>
      <c r="AE61" s="92"/>
      <c r="AF61" s="92"/>
      <c r="AG61" s="92"/>
      <c r="AH61" s="53"/>
      <c r="AI61" s="57">
        <f t="shared" si="4"/>
        <v>0</v>
      </c>
      <c r="AJ61" s="58">
        <f t="shared" si="3"/>
        <v>0</v>
      </c>
      <c r="AK61" s="93"/>
      <c r="AL61" s="94"/>
      <c r="AM61" s="95"/>
      <c r="AN61" s="63"/>
    </row>
    <row r="62" spans="1:40" ht="12.75" hidden="1" customHeight="1" x14ac:dyDescent="0.2">
      <c r="A62" s="63">
        <v>52</v>
      </c>
      <c r="B62" s="90" t="s">
        <v>100</v>
      </c>
      <c r="C62" s="91"/>
      <c r="D62" s="71" t="s">
        <v>39</v>
      </c>
      <c r="E62" s="65" t="s">
        <v>64</v>
      </c>
      <c r="F62" s="44"/>
      <c r="G62" s="45"/>
      <c r="H62" s="45"/>
      <c r="I62" s="45"/>
      <c r="J62" s="45"/>
      <c r="K62" s="45"/>
      <c r="L62" s="45"/>
      <c r="M62" s="45"/>
      <c r="N62" s="47"/>
      <c r="O62" s="45"/>
      <c r="P62" s="45"/>
      <c r="Q62" s="45"/>
      <c r="R62" s="48"/>
      <c r="S62" s="48"/>
      <c r="T62" s="48"/>
      <c r="U62" s="48"/>
      <c r="V62" s="49"/>
      <c r="W62" s="48"/>
      <c r="X62" s="48"/>
      <c r="Y62" s="50"/>
      <c r="Z62" s="44"/>
      <c r="AA62" s="51"/>
      <c r="AB62" s="52"/>
      <c r="AC62" s="92"/>
      <c r="AD62" s="92"/>
      <c r="AE62" s="92"/>
      <c r="AF62" s="92"/>
      <c r="AG62" s="92"/>
      <c r="AH62" s="53"/>
      <c r="AI62" s="57">
        <f t="shared" si="4"/>
        <v>0</v>
      </c>
      <c r="AJ62" s="58">
        <f>IF(B103="","",SUM(IF(AA62,IF(Z62=Z$10,AA62,AA62+60),0),IF(AC62,IF(AB62=AB$10,AC62,AC62+60),0),IF(AE62,IF(AD62=AD$10,AE62,AE62+60),0),IF(AG62,IF(AF62=AF$10,AG62,AG62+60),0)))</f>
        <v>0</v>
      </c>
      <c r="AK62" s="93"/>
      <c r="AL62" s="94"/>
      <c r="AM62" s="95"/>
      <c r="AN62" s="63"/>
    </row>
    <row r="63" spans="1:40" ht="12.75" hidden="1" customHeight="1" x14ac:dyDescent="0.2">
      <c r="A63" s="63">
        <v>53</v>
      </c>
      <c r="B63" s="90" t="s">
        <v>101</v>
      </c>
      <c r="C63" s="91"/>
      <c r="D63" s="71" t="s">
        <v>39</v>
      </c>
      <c r="E63" s="65" t="s">
        <v>64</v>
      </c>
      <c r="F63" s="44"/>
      <c r="G63" s="45"/>
      <c r="H63" s="45"/>
      <c r="I63" s="45"/>
      <c r="J63" s="45"/>
      <c r="K63" s="45"/>
      <c r="L63" s="45"/>
      <c r="M63" s="45"/>
      <c r="N63" s="47"/>
      <c r="O63" s="45"/>
      <c r="P63" s="45"/>
      <c r="Q63" s="45"/>
      <c r="R63" s="48"/>
      <c r="S63" s="48"/>
      <c r="T63" s="48"/>
      <c r="U63" s="48"/>
      <c r="V63" s="49"/>
      <c r="W63" s="48"/>
      <c r="X63" s="48"/>
      <c r="Y63" s="50"/>
      <c r="Z63" s="44"/>
      <c r="AA63" s="51"/>
      <c r="AB63" s="52"/>
      <c r="AC63" s="92"/>
      <c r="AD63" s="92"/>
      <c r="AE63" s="92"/>
      <c r="AF63" s="92"/>
      <c r="AG63" s="92"/>
      <c r="AH63" s="53"/>
      <c r="AI63" s="57">
        <f t="shared" si="4"/>
        <v>0</v>
      </c>
      <c r="AJ63" s="58">
        <f>IF(B104="","",SUM(IF(AA63,IF(Z63=Z$10,AA63,AA63+60),0),IF(AC63,IF(AB63=AB$10,AC63,AC63+60),0),IF(AE63,IF(AD63=AD$10,AE63,AE63+60),0),IF(AG63,IF(AF63=AF$10,AG63,AG63+60),0)))</f>
        <v>0</v>
      </c>
      <c r="AK63" s="93"/>
      <c r="AL63" s="94"/>
      <c r="AM63" s="95"/>
      <c r="AN63" s="63"/>
    </row>
    <row r="64" spans="1:40" ht="12.75" hidden="1" customHeight="1" x14ac:dyDescent="0.2">
      <c r="A64" s="63">
        <v>54</v>
      </c>
      <c r="B64" s="90" t="s">
        <v>102</v>
      </c>
      <c r="C64" s="91"/>
      <c r="D64" s="71" t="s">
        <v>33</v>
      </c>
      <c r="E64" s="65" t="s">
        <v>64</v>
      </c>
      <c r="F64" s="44"/>
      <c r="G64" s="45"/>
      <c r="H64" s="45"/>
      <c r="I64" s="45"/>
      <c r="J64" s="45"/>
      <c r="K64" s="45"/>
      <c r="L64" s="45"/>
      <c r="M64" s="45"/>
      <c r="N64" s="47"/>
      <c r="O64" s="45"/>
      <c r="P64" s="45"/>
      <c r="Q64" s="45"/>
      <c r="R64" s="48"/>
      <c r="S64" s="48"/>
      <c r="T64" s="48"/>
      <c r="U64" s="48"/>
      <c r="V64" s="49"/>
      <c r="W64" s="48"/>
      <c r="X64" s="48"/>
      <c r="Y64" s="50"/>
      <c r="Z64" s="44"/>
      <c r="AA64" s="51"/>
      <c r="AB64" s="52"/>
      <c r="AC64" s="92"/>
      <c r="AD64" s="92"/>
      <c r="AE64" s="92"/>
      <c r="AF64" s="92"/>
      <c r="AG64" s="92"/>
      <c r="AH64" s="53"/>
      <c r="AI64" s="57">
        <f t="shared" si="4"/>
        <v>0</v>
      </c>
      <c r="AJ64" s="58">
        <f>IF(B105="","",SUM(IF(AA64,IF(Z64=Z$10,AA64,AA64+60),0),IF(AC64,IF(AB64=AB$10,AC64,AC64+60),0),IF(AE64,IF(AD64=AD$10,AE64,AE64+60),0),IF(AG64,IF(AF64=AF$10,AG64,AG64+60),0)))</f>
        <v>0</v>
      </c>
      <c r="AK64" s="93"/>
      <c r="AL64" s="94"/>
      <c r="AM64" s="95"/>
      <c r="AN64" s="63"/>
    </row>
    <row r="65" spans="1:40" ht="12.75" hidden="1" customHeight="1" x14ac:dyDescent="0.2">
      <c r="A65" s="63">
        <v>55</v>
      </c>
      <c r="B65" s="90" t="s">
        <v>103</v>
      </c>
      <c r="C65" s="91"/>
      <c r="D65" s="71" t="s">
        <v>33</v>
      </c>
      <c r="E65" s="65" t="s">
        <v>64</v>
      </c>
      <c r="F65" s="44"/>
      <c r="G65" s="45"/>
      <c r="H65" s="45"/>
      <c r="I65" s="45"/>
      <c r="J65" s="45"/>
      <c r="K65" s="45"/>
      <c r="L65" s="45"/>
      <c r="M65" s="45"/>
      <c r="N65" s="47"/>
      <c r="O65" s="45"/>
      <c r="P65" s="45"/>
      <c r="Q65" s="45"/>
      <c r="R65" s="48"/>
      <c r="S65" s="48"/>
      <c r="T65" s="48"/>
      <c r="U65" s="48"/>
      <c r="V65" s="49"/>
      <c r="W65" s="48"/>
      <c r="X65" s="48"/>
      <c r="Y65" s="50"/>
      <c r="Z65" s="44"/>
      <c r="AA65" s="51"/>
      <c r="AB65" s="52"/>
      <c r="AC65" s="92"/>
      <c r="AD65" s="92"/>
      <c r="AE65" s="92"/>
      <c r="AF65" s="92"/>
      <c r="AG65" s="92"/>
      <c r="AH65" s="53"/>
      <c r="AI65" s="57">
        <f t="shared" si="4"/>
        <v>0</v>
      </c>
      <c r="AJ65" s="58">
        <f>IF(B106="","",SUM(IF(AA65,IF(Z65=Z$10,AA65,AA65+60),0),IF(AC65,IF(AB65=AB$10,AC65,AC65+60),0),IF(AE65,IF(AD65=AD$10,AE65,AE65+60),0),IF(AG65,IF(AF65=AF$10,AG65,AG65+60),0)))</f>
        <v>0</v>
      </c>
      <c r="AK65" s="93"/>
      <c r="AL65" s="94"/>
      <c r="AM65" s="95"/>
      <c r="AN65" s="63"/>
    </row>
    <row r="66" spans="1:40" ht="12.75" hidden="1" customHeight="1" x14ac:dyDescent="0.2">
      <c r="A66" s="63">
        <v>56</v>
      </c>
      <c r="B66" s="90" t="s">
        <v>104</v>
      </c>
      <c r="C66" s="91"/>
      <c r="D66" s="71" t="s">
        <v>39</v>
      </c>
      <c r="E66" s="65" t="s">
        <v>64</v>
      </c>
      <c r="F66" s="44"/>
      <c r="G66" s="45"/>
      <c r="H66" s="45"/>
      <c r="I66" s="45"/>
      <c r="J66" s="45"/>
      <c r="K66" s="45"/>
      <c r="L66" s="45"/>
      <c r="M66" s="45"/>
      <c r="N66" s="47"/>
      <c r="O66" s="45"/>
      <c r="P66" s="45"/>
      <c r="Q66" s="45"/>
      <c r="R66" s="48"/>
      <c r="S66" s="48"/>
      <c r="T66" s="48"/>
      <c r="U66" s="48"/>
      <c r="V66" s="49"/>
      <c r="W66" s="48"/>
      <c r="X66" s="48"/>
      <c r="Y66" s="50"/>
      <c r="Z66" s="44"/>
      <c r="AA66" s="51"/>
      <c r="AB66" s="52"/>
      <c r="AC66" s="92"/>
      <c r="AD66" s="92"/>
      <c r="AE66" s="92"/>
      <c r="AF66" s="92"/>
      <c r="AG66" s="92"/>
      <c r="AH66" s="53"/>
      <c r="AI66" s="57">
        <f t="shared" si="4"/>
        <v>0</v>
      </c>
      <c r="AJ66" s="58">
        <f>IF(B107="","",SUM(IF(AA66,IF(Z66=Z$10,AA66,AA66+60),0),IF(AC66,IF(AB66=AB$10,AC66,AC66+60),0),IF(AE66,IF(AD66=AD$10,AE66,AE66+60),0),IF(AG66,IF(AF66=AF$10,AG66,AG66+60),0)))</f>
        <v>0</v>
      </c>
      <c r="AK66" s="93"/>
      <c r="AL66" s="94"/>
      <c r="AM66" s="95"/>
      <c r="AN66" s="63"/>
    </row>
    <row r="67" spans="1:40" ht="12.75" hidden="1" customHeight="1" x14ac:dyDescent="0.2">
      <c r="A67" s="63">
        <v>57</v>
      </c>
      <c r="B67" s="90" t="s">
        <v>105</v>
      </c>
      <c r="C67" s="91"/>
      <c r="D67" s="71" t="s">
        <v>33</v>
      </c>
      <c r="E67" s="65" t="s">
        <v>64</v>
      </c>
      <c r="F67" s="44"/>
      <c r="G67" s="45"/>
      <c r="H67" s="45"/>
      <c r="I67" s="45"/>
      <c r="J67" s="45"/>
      <c r="K67" s="45"/>
      <c r="L67" s="45"/>
      <c r="M67" s="45"/>
      <c r="N67" s="47"/>
      <c r="O67" s="45"/>
      <c r="P67" s="45"/>
      <c r="Q67" s="45"/>
      <c r="R67" s="48"/>
      <c r="S67" s="48"/>
      <c r="T67" s="48"/>
      <c r="U67" s="48"/>
      <c r="V67" s="49"/>
      <c r="W67" s="48"/>
      <c r="X67" s="48"/>
      <c r="Y67" s="50"/>
      <c r="Z67" s="44"/>
      <c r="AA67" s="51"/>
      <c r="AB67" s="52"/>
      <c r="AC67" s="92"/>
      <c r="AD67" s="92"/>
      <c r="AE67" s="92"/>
      <c r="AF67" s="92"/>
      <c r="AG67" s="92"/>
      <c r="AH67" s="53"/>
      <c r="AI67" s="57">
        <f t="shared" si="4"/>
        <v>0</v>
      </c>
      <c r="AJ67" s="58" t="e">
        <f>IF(#REF!="","",SUM(IF(AA67,IF(Z67=Z$10,AA67,AA67+60),0),IF(AC67,IF(AB67=AB$10,AC67,AC67+60),0),IF(AE67,IF(AD67=AD$10,AE67,AE67+60),0),IF(AG67,IF(AF67=AF$10,AG67,AG67+60),0)))</f>
        <v>#REF!</v>
      </c>
      <c r="AK67" s="93"/>
      <c r="AL67" s="94"/>
      <c r="AM67" s="95"/>
      <c r="AN67" s="63"/>
    </row>
    <row r="68" spans="1:40" ht="12.75" hidden="1" customHeight="1" x14ac:dyDescent="0.2">
      <c r="A68" s="63">
        <v>58</v>
      </c>
      <c r="B68" s="40" t="s">
        <v>106</v>
      </c>
      <c r="C68" s="41"/>
      <c r="D68" s="97" t="s">
        <v>33</v>
      </c>
      <c r="E68" s="65" t="s">
        <v>64</v>
      </c>
      <c r="F68" s="44"/>
      <c r="G68" s="45"/>
      <c r="H68" s="45"/>
      <c r="I68" s="45"/>
      <c r="J68" s="45"/>
      <c r="K68" s="45"/>
      <c r="L68" s="45"/>
      <c r="M68" s="45"/>
      <c r="N68" s="47"/>
      <c r="O68" s="45"/>
      <c r="P68" s="45"/>
      <c r="Q68" s="45"/>
      <c r="R68" s="48"/>
      <c r="S68" s="48"/>
      <c r="T68" s="48"/>
      <c r="U68" s="48"/>
      <c r="V68" s="49"/>
      <c r="W68" s="48"/>
      <c r="X68" s="48"/>
      <c r="Y68" s="50"/>
      <c r="Z68" s="44"/>
      <c r="AA68" s="51"/>
      <c r="AB68" s="52"/>
      <c r="AC68" s="92"/>
      <c r="AD68" s="92"/>
      <c r="AE68" s="92"/>
      <c r="AF68" s="92"/>
      <c r="AG68" s="92"/>
      <c r="AH68" s="53"/>
      <c r="AI68" s="57">
        <f t="shared" si="4"/>
        <v>0</v>
      </c>
      <c r="AJ68" s="58" t="e">
        <f>IF(#REF!="","",SUM(IF(AA68,IF(Z68=Z$10,AA68,AA68+60),0),IF(AC68,IF(AB68=AB$10,AC68,AC68+60),0),IF(AE68,IF(AD68=AD$10,AE68,AE68+60),0),IF(AG68,IF(AF68=AF$10,AG68,AG68+60),0)))</f>
        <v>#REF!</v>
      </c>
      <c r="AK68" s="93"/>
      <c r="AL68" s="94"/>
      <c r="AM68" s="95"/>
      <c r="AN68" s="63"/>
    </row>
    <row r="69" spans="1:40" ht="12.75" hidden="1" customHeight="1" x14ac:dyDescent="0.2">
      <c r="A69" s="63">
        <v>59</v>
      </c>
      <c r="B69" s="90" t="s">
        <v>107</v>
      </c>
      <c r="C69" s="41"/>
      <c r="D69" s="97" t="s">
        <v>33</v>
      </c>
      <c r="E69" s="65" t="s">
        <v>64</v>
      </c>
      <c r="F69" s="44"/>
      <c r="G69" s="45"/>
      <c r="H69" s="45"/>
      <c r="I69" s="45"/>
      <c r="J69" s="45"/>
      <c r="K69" s="45"/>
      <c r="L69" s="45"/>
      <c r="M69" s="45"/>
      <c r="N69" s="47"/>
      <c r="O69" s="45"/>
      <c r="P69" s="45"/>
      <c r="Q69" s="45"/>
      <c r="R69" s="48"/>
      <c r="S69" s="48"/>
      <c r="T69" s="48"/>
      <c r="U69" s="48"/>
      <c r="V69" s="49"/>
      <c r="W69" s="48"/>
      <c r="X69" s="48"/>
      <c r="Y69" s="50"/>
      <c r="Z69" s="44"/>
      <c r="AA69" s="51"/>
      <c r="AB69" s="52"/>
      <c r="AC69" s="92"/>
      <c r="AD69" s="92"/>
      <c r="AE69" s="92"/>
      <c r="AF69" s="92"/>
      <c r="AG69" s="92"/>
      <c r="AH69" s="53"/>
      <c r="AI69" s="57">
        <f t="shared" si="4"/>
        <v>0</v>
      </c>
      <c r="AJ69" s="58" t="e">
        <f>IF(#REF!="","",SUM(IF(AA69,IF(Z69=Z$10,AA69,AA69+60),0),IF(AC69,IF(AB69=AB$10,AC69,AC69+60),0),IF(AE69,IF(AD69=AD$10,AE69,AE69+60),0),IF(AG69,IF(AF69=AF$10,AG69,AG69+60),0)))</f>
        <v>#REF!</v>
      </c>
      <c r="AK69" s="93"/>
      <c r="AL69" s="94"/>
      <c r="AM69" s="95"/>
      <c r="AN69" s="63"/>
    </row>
    <row r="70" spans="1:40" ht="12.75" hidden="1" customHeight="1" x14ac:dyDescent="0.2">
      <c r="A70" s="63">
        <v>60</v>
      </c>
      <c r="B70" s="90" t="s">
        <v>108</v>
      </c>
      <c r="C70" s="91"/>
      <c r="D70" s="97" t="s">
        <v>33</v>
      </c>
      <c r="E70" s="65" t="s">
        <v>64</v>
      </c>
      <c r="F70" s="44"/>
      <c r="G70" s="45"/>
      <c r="H70" s="45"/>
      <c r="I70" s="45"/>
      <c r="J70" s="45"/>
      <c r="K70" s="45"/>
      <c r="L70" s="45"/>
      <c r="M70" s="45"/>
      <c r="N70" s="47"/>
      <c r="O70" s="45"/>
      <c r="P70" s="45"/>
      <c r="Q70" s="45"/>
      <c r="R70" s="48"/>
      <c r="S70" s="48"/>
      <c r="T70" s="48"/>
      <c r="U70" s="48"/>
      <c r="V70" s="49"/>
      <c r="W70" s="48"/>
      <c r="X70" s="48"/>
      <c r="Y70" s="50"/>
      <c r="Z70" s="44"/>
      <c r="AA70" s="51"/>
      <c r="AB70" s="52"/>
      <c r="AC70" s="92"/>
      <c r="AD70" s="92"/>
      <c r="AE70" s="92"/>
      <c r="AF70" s="92"/>
      <c r="AG70" s="92"/>
      <c r="AH70" s="53"/>
      <c r="AI70" s="57">
        <f>IF(B59="","",MAX(SUM(IF(F70=F$10,1,0)+IF(G70=G$10,1,0)+IF(H70=H$10,1,0)+IF(I70=I$10,1,0)+IF(J70=J$10,1,0)+IF(K70=K$10,1,0)+IF(L70=L$10,1,0)+IF(M70=M$10,1,0)+IF(N70=N$10,1,0)+IF(O70=O$10,1,0)+IF(P70=P$10,1,0)+IF(Q70=Q$10,1,0)+IF(R70=R$10,1,0)+IF(S70=S$10,1,0)+IF(T70=T$10,1,0)+IF(U70=U$10,1,0)+IF(V70=V$10,1,0)+IF(W70=W$10,1,0)+IF(X70=X$10,1,0)+IF(Y70=Y$10,1,0)+IF(AB70=AB$10,1,0)+IF(AD70=AD$10,1,0)+IF(AF70=AF$10,1,0)-ABS(AH70)),0))</f>
        <v>0</v>
      </c>
      <c r="AJ70" s="58">
        <f>IF(B114="","",SUM(IF(AA70,IF(Z70=Z$10,AA70,AA70+60),0),IF(AC70,IF(AB70=AB$10,AC70,AC70+60),0),IF(AE70,IF(AD70=AD$10,AE70,AE70+60),0),IF(AG70,IF(AF70=AF$10,AG70,AG70+60),0)))</f>
        <v>0</v>
      </c>
      <c r="AK70" s="93"/>
      <c r="AL70" s="94"/>
      <c r="AM70" s="95"/>
      <c r="AN70" s="63"/>
    </row>
    <row r="71" spans="1:40" ht="12.75" hidden="1" customHeight="1" x14ac:dyDescent="0.2">
      <c r="A71" s="63">
        <v>61</v>
      </c>
      <c r="B71" s="90" t="s">
        <v>109</v>
      </c>
      <c r="C71" s="91"/>
      <c r="D71" s="97" t="s">
        <v>33</v>
      </c>
      <c r="E71" s="65" t="s">
        <v>64</v>
      </c>
      <c r="F71" s="44"/>
      <c r="G71" s="45"/>
      <c r="H71" s="45"/>
      <c r="I71" s="45"/>
      <c r="J71" s="45"/>
      <c r="K71" s="45"/>
      <c r="L71" s="45"/>
      <c r="M71" s="45"/>
      <c r="N71" s="47"/>
      <c r="O71" s="45"/>
      <c r="P71" s="45"/>
      <c r="Q71" s="45"/>
      <c r="R71" s="48"/>
      <c r="S71" s="48"/>
      <c r="T71" s="48"/>
      <c r="U71" s="48"/>
      <c r="V71" s="49"/>
      <c r="W71" s="48"/>
      <c r="X71" s="48"/>
      <c r="Y71" s="50"/>
      <c r="Z71" s="44"/>
      <c r="AA71" s="51"/>
      <c r="AB71" s="52"/>
      <c r="AC71" s="92"/>
      <c r="AD71" s="92"/>
      <c r="AE71" s="92"/>
      <c r="AF71" s="92"/>
      <c r="AG71" s="92"/>
      <c r="AH71" s="53"/>
      <c r="AI71" s="57">
        <f>IF(B49="","",MAX(SUM(IF(F71=F$10,1,0)+IF(G71=G$10,1,0)+IF(H71=H$10,1,0)+IF(I71=I$10,1,0)+IF(J71=J$10,1,0)+IF(K71=K$10,1,0)+IF(L71=L$10,1,0)+IF(M71=M$10,1,0)+IF(N71=N$10,1,0)+IF(O71=O$10,1,0)+IF(P71=P$10,1,0)+IF(Q71=Q$10,1,0)+IF(R71=R$10,1,0)+IF(S71=S$10,1,0)+IF(T71=T$10,1,0)+IF(U71=U$10,1,0)+IF(V71=V$10,1,0)+IF(W71=W$10,1,0)+IF(X71=X$10,1,0)+IF(Y71=Y$10,1,0)+IF(AB71=AB$10,1,0)+IF(AD71=AD$10,1,0)+IF(AF71=AF$10,1,0)-ABS(AH71)),0))</f>
        <v>0</v>
      </c>
      <c r="AJ71" s="58">
        <f>IF(B101="","",SUM(IF(AA71,IF(Z71=Z$10,AA71,AA71+60),0),IF(AC71,IF(AB71=AB$10,AC71,AC71+60),0),IF(AE71,IF(AD71=AD$10,AE71,AE71+60),0),IF(AG71,IF(AF71=AF$10,AG71,AG71+60),0)))</f>
        <v>0</v>
      </c>
      <c r="AK71" s="93"/>
      <c r="AL71" s="94"/>
      <c r="AM71" s="95"/>
      <c r="AN71" s="63"/>
    </row>
    <row r="72" spans="1:40" ht="12.75" hidden="1" customHeight="1" x14ac:dyDescent="0.2">
      <c r="A72" s="63">
        <v>62</v>
      </c>
      <c r="B72" s="90" t="s">
        <v>110</v>
      </c>
      <c r="C72" s="91"/>
      <c r="D72" s="97" t="s">
        <v>33</v>
      </c>
      <c r="E72" s="65" t="s">
        <v>64</v>
      </c>
      <c r="F72" s="44"/>
      <c r="G72" s="45"/>
      <c r="H72" s="45"/>
      <c r="I72" s="45"/>
      <c r="J72" s="45"/>
      <c r="K72" s="45"/>
      <c r="L72" s="45"/>
      <c r="M72" s="45"/>
      <c r="N72" s="47"/>
      <c r="O72" s="45"/>
      <c r="P72" s="45"/>
      <c r="Q72" s="45"/>
      <c r="R72" s="48"/>
      <c r="S72" s="48"/>
      <c r="T72" s="48"/>
      <c r="U72" s="48"/>
      <c r="V72" s="49"/>
      <c r="W72" s="48"/>
      <c r="X72" s="48"/>
      <c r="Y72" s="50"/>
      <c r="Z72" s="44"/>
      <c r="AA72" s="51"/>
      <c r="AB72" s="52"/>
      <c r="AC72" s="92"/>
      <c r="AD72" s="92"/>
      <c r="AE72" s="92"/>
      <c r="AF72" s="92"/>
      <c r="AG72" s="92"/>
      <c r="AH72" s="53"/>
      <c r="AI72" s="57">
        <f>IF(B50="","",MAX(SUM(IF(F72=F$10,1,0)+IF(G72=G$10,1,0)+IF(H72=H$10,1,0)+IF(I72=I$10,1,0)+IF(J72=J$10,1,0)+IF(K72=K$10,1,0)+IF(L72=L$10,1,0)+IF(M72=M$10,1,0)+IF(N72=N$10,1,0)+IF(O72=O$10,1,0)+IF(P72=P$10,1,0)+IF(Q72=Q$10,1,0)+IF(R72=R$10,1,0)+IF(S72=S$10,1,0)+IF(T72=T$10,1,0)+IF(U72=U$10,1,0)+IF(V72=V$10,1,0)+IF(W72=W$10,1,0)+IF(X72=X$10,1,0)+IF(Y72=Y$10,1,0)+IF(AB72=AB$10,1,0)+IF(AD72=AD$10,1,0)+IF(AF72=AF$10,1,0)-ABS(AH72)),0))</f>
        <v>0</v>
      </c>
      <c r="AJ72" s="58">
        <f>IF(B103="","",SUM(IF(AA72,IF(Z72=Z$10,AA72,AA72+60),0),IF(AC72,IF(AB72=AB$10,AC72,AC72+60),0),IF(AE72,IF(AD72=AD$10,AE72,AE72+60),0),IF(AG72,IF(AF72=AF$10,AG72,AG72+60),0)))</f>
        <v>0</v>
      </c>
      <c r="AK72" s="93"/>
      <c r="AL72" s="94"/>
      <c r="AM72" s="95"/>
      <c r="AN72" s="63"/>
    </row>
    <row r="73" spans="1:40" ht="12.75" hidden="1" customHeight="1" x14ac:dyDescent="0.2">
      <c r="A73" s="63">
        <v>63</v>
      </c>
      <c r="B73" s="90" t="s">
        <v>111</v>
      </c>
      <c r="C73" s="91"/>
      <c r="D73" s="97" t="s">
        <v>33</v>
      </c>
      <c r="E73" s="65" t="s">
        <v>64</v>
      </c>
      <c r="F73" s="44"/>
      <c r="G73" s="45"/>
      <c r="H73" s="45"/>
      <c r="I73" s="45"/>
      <c r="J73" s="45"/>
      <c r="K73" s="45"/>
      <c r="L73" s="45"/>
      <c r="M73" s="45"/>
      <c r="N73" s="47"/>
      <c r="O73" s="45"/>
      <c r="P73" s="45"/>
      <c r="Q73" s="45"/>
      <c r="R73" s="48"/>
      <c r="S73" s="48"/>
      <c r="T73" s="48"/>
      <c r="U73" s="48"/>
      <c r="V73" s="49"/>
      <c r="W73" s="48"/>
      <c r="X73" s="48"/>
      <c r="Y73" s="50"/>
      <c r="Z73" s="44"/>
      <c r="AA73" s="51"/>
      <c r="AB73" s="52"/>
      <c r="AC73" s="92"/>
      <c r="AD73" s="92"/>
      <c r="AE73" s="92"/>
      <c r="AF73" s="92"/>
      <c r="AG73" s="92"/>
      <c r="AH73" s="53"/>
      <c r="AI73" s="57">
        <f>IF(B51="","",MAX(SUM(IF(F73=F$10,1,0)+IF(G73=G$10,1,0)+IF(H73=H$10,1,0)+IF(I73=I$10,1,0)+IF(J73=J$10,1,0)+IF(K73=K$10,1,0)+IF(L73=L$10,1,0)+IF(M73=M$10,1,0)+IF(N73=N$10,1,0)+IF(O73=O$10,1,0)+IF(P73=P$10,1,0)+IF(Q73=Q$10,1,0)+IF(R73=R$10,1,0)+IF(S73=S$10,1,0)+IF(T73=T$10,1,0)+IF(U73=U$10,1,0)+IF(V73=V$10,1,0)+IF(W73=W$10,1,0)+IF(X73=X$10,1,0)+IF(Y73=Y$10,1,0)+IF(AB73=AB$10,1,0)+IF(AD73=AD$10,1,0)+IF(AF73=AF$10,1,0)-ABS(AH73)),0))</f>
        <v>0</v>
      </c>
      <c r="AJ73" s="58">
        <f>IF(B104="","",SUM(IF(AA73,IF(Z73=Z$10,AA73,AA73+60),0),IF(AC73,IF(AB73=AB$10,AC73,AC73+60),0),IF(AE73,IF(AD73=AD$10,AE73,AE73+60),0),IF(AG73,IF(AF73=AF$10,AG73,AG73+60),0)))</f>
        <v>0</v>
      </c>
      <c r="AK73" s="93"/>
      <c r="AL73" s="94"/>
      <c r="AM73" s="95"/>
      <c r="AN73" s="63"/>
    </row>
    <row r="74" spans="1:40" ht="12.75" hidden="1" customHeight="1" x14ac:dyDescent="0.2">
      <c r="A74" s="63">
        <v>64</v>
      </c>
      <c r="B74" s="90" t="s">
        <v>112</v>
      </c>
      <c r="C74" s="91"/>
      <c r="D74" s="97" t="s">
        <v>33</v>
      </c>
      <c r="E74" s="65" t="s">
        <v>64</v>
      </c>
      <c r="F74" s="44"/>
      <c r="G74" s="45"/>
      <c r="H74" s="45"/>
      <c r="I74" s="45"/>
      <c r="J74" s="45"/>
      <c r="K74" s="45"/>
      <c r="L74" s="45"/>
      <c r="M74" s="45"/>
      <c r="N74" s="47"/>
      <c r="O74" s="45"/>
      <c r="P74" s="45"/>
      <c r="Q74" s="45"/>
      <c r="R74" s="48"/>
      <c r="S74" s="48"/>
      <c r="T74" s="48"/>
      <c r="U74" s="48"/>
      <c r="V74" s="49"/>
      <c r="W74" s="48"/>
      <c r="X74" s="48"/>
      <c r="Y74" s="50"/>
      <c r="Z74" s="44"/>
      <c r="AA74" s="51"/>
      <c r="AB74" s="52"/>
      <c r="AC74" s="92"/>
      <c r="AD74" s="92"/>
      <c r="AE74" s="92"/>
      <c r="AF74" s="92"/>
      <c r="AG74" s="92"/>
      <c r="AH74" s="53"/>
      <c r="AI74" s="57">
        <f>IF(B52="","",MAX(SUM(IF(F74=F$10,1,0)+IF(G74=G$10,1,0)+IF(H74=H$10,1,0)+IF(I74=I$10,1,0)+IF(J74=J$10,1,0)+IF(K74=K$10,1,0)+IF(L74=L$10,1,0)+IF(M74=M$10,1,0)+IF(N74=N$10,1,0)+IF(O74=O$10,1,0)+IF(P74=P$10,1,0)+IF(Q74=Q$10,1,0)+IF(R74=R$10,1,0)+IF(S74=S$10,1,0)+IF(T74=T$10,1,0)+IF(U74=U$10,1,0)+IF(V74=V$10,1,0)+IF(W74=W$10,1,0)+IF(X74=X$10,1,0)+IF(Y74=Y$10,1,0)+IF(AB74=AB$10,1,0)+IF(AD74=AD$10,1,0)+IF(AF74=AF$10,1,0)-ABS(AH74)),0))</f>
        <v>0</v>
      </c>
      <c r="AJ74" s="58">
        <f>IF(B116="","",SUM(IF(AA74,IF(Z74=Z$10,AA74,AA74+60),0),IF(AC74,IF(AB74=AB$10,AC74,AC74+60),0),IF(AE74,IF(AD74=AD$10,AE74,AE74+60),0),IF(AG74,IF(AF74=AF$10,AG74,AG74+60),0)))</f>
        <v>0</v>
      </c>
      <c r="AK74" s="93"/>
      <c r="AL74" s="94"/>
      <c r="AM74" s="95"/>
      <c r="AN74" s="63"/>
    </row>
    <row r="75" spans="1:40" ht="12.75" hidden="1" customHeight="1" x14ac:dyDescent="0.2">
      <c r="A75" s="63">
        <v>65</v>
      </c>
      <c r="B75" s="90" t="s">
        <v>113</v>
      </c>
      <c r="C75" s="91"/>
      <c r="D75" s="97" t="s">
        <v>33</v>
      </c>
      <c r="E75" s="65" t="s">
        <v>64</v>
      </c>
      <c r="F75" s="44"/>
      <c r="G75" s="45"/>
      <c r="H75" s="45"/>
      <c r="I75" s="45"/>
      <c r="J75" s="45"/>
      <c r="K75" s="45"/>
      <c r="L75" s="45"/>
      <c r="M75" s="45"/>
      <c r="N75" s="47"/>
      <c r="O75" s="45"/>
      <c r="P75" s="45"/>
      <c r="Q75" s="45"/>
      <c r="R75" s="48"/>
      <c r="S75" s="48"/>
      <c r="T75" s="48"/>
      <c r="U75" s="48"/>
      <c r="V75" s="49"/>
      <c r="W75" s="48"/>
      <c r="X75" s="48"/>
      <c r="Y75" s="50"/>
      <c r="Z75" s="44"/>
      <c r="AA75" s="51"/>
      <c r="AB75" s="52"/>
      <c r="AC75" s="92"/>
      <c r="AD75" s="92"/>
      <c r="AE75" s="92"/>
      <c r="AF75" s="92"/>
      <c r="AG75" s="92"/>
      <c r="AH75" s="53"/>
      <c r="AI75" s="57">
        <f>IF(B50="","",MAX(SUM(IF(F75=F$10,1,0)+IF(G75=G$10,1,0)+IF(H75=H$10,1,0)+IF(I75=I$10,1,0)+IF(J75=J$10,1,0)+IF(K75=K$10,1,0)+IF(L75=L$10,1,0)+IF(M75=M$10,1,0)+IF(N75=N$10,1,0)+IF(O75=O$10,1,0)+IF(P75=P$10,1,0)+IF(Q75=Q$10,1,0)+IF(R75=R$10,1,0)+IF(S75=S$10,1,0)+IF(T75=T$10,1,0)+IF(U75=U$10,1,0)+IF(V75=V$10,1,0)+IF(W75=W$10,1,0)+IF(X75=X$10,1,0)+IF(Y75=Y$10,1,0)+IF(AB75=AB$10,1,0)+IF(AD75=AD$10,1,0)+IF(AF75=AF$10,1,0)-ABS(AH75)),0))</f>
        <v>0</v>
      </c>
      <c r="AJ75" s="58">
        <f>IF(B117="","",SUM(IF(AA75,IF(Z75=Z$10,AA75,AA75+60),0),IF(AC75,IF(AB75=AB$10,AC75,AC75+60),0),IF(AE75,IF(AD75=AD$10,AE75,AE75+60),0),IF(AG75,IF(AF75=AF$10,AG75,AG75+60),0)))</f>
        <v>0</v>
      </c>
      <c r="AK75" s="93"/>
      <c r="AL75" s="94"/>
      <c r="AM75" s="95"/>
      <c r="AN75" s="63"/>
    </row>
    <row r="76" spans="1:40" ht="12.75" hidden="1" customHeight="1" x14ac:dyDescent="0.2">
      <c r="A76" s="63">
        <v>66</v>
      </c>
      <c r="B76" s="90" t="s">
        <v>114</v>
      </c>
      <c r="C76" s="91"/>
      <c r="D76" s="97" t="s">
        <v>33</v>
      </c>
      <c r="E76" s="65" t="s">
        <v>64</v>
      </c>
      <c r="F76" s="44"/>
      <c r="G76" s="45"/>
      <c r="H76" s="45"/>
      <c r="I76" s="45"/>
      <c r="J76" s="45"/>
      <c r="K76" s="45"/>
      <c r="L76" s="45"/>
      <c r="M76" s="45"/>
      <c r="N76" s="47"/>
      <c r="O76" s="45"/>
      <c r="P76" s="45"/>
      <c r="Q76" s="45"/>
      <c r="R76" s="48"/>
      <c r="S76" s="48"/>
      <c r="T76" s="48"/>
      <c r="U76" s="48"/>
      <c r="V76" s="49"/>
      <c r="W76" s="48"/>
      <c r="X76" s="48"/>
      <c r="Y76" s="50"/>
      <c r="Z76" s="44"/>
      <c r="AA76" s="51"/>
      <c r="AB76" s="52"/>
      <c r="AC76" s="92"/>
      <c r="AD76" s="92"/>
      <c r="AE76" s="92"/>
      <c r="AF76" s="92"/>
      <c r="AG76" s="92"/>
      <c r="AH76" s="53"/>
      <c r="AI76" s="57">
        <f>IF(B51="","",MAX(SUM(IF(F76=F$10,1,0)+IF(G76=G$10,1,0)+IF(H76=H$10,1,0)+IF(I76=I$10,1,0)+IF(J76=J$10,1,0)+IF(K76=K$10,1,0)+IF(L76=L$10,1,0)+IF(M76=M$10,1,0)+IF(N76=N$10,1,0)+IF(O76=O$10,1,0)+IF(P76=P$10,1,0)+IF(Q76=Q$10,1,0)+IF(R76=R$10,1,0)+IF(S76=S$10,1,0)+IF(T76=T$10,1,0)+IF(U76=U$10,1,0)+IF(V76=V$10,1,0)+IF(W76=W$10,1,0)+IF(X76=X$10,1,0)+IF(Y76=Y$10,1,0)+IF(AB76=AB$10,1,0)+IF(AD76=AD$10,1,0)+IF(AF76=AF$10,1,0)-ABS(AH76)),0))</f>
        <v>0</v>
      </c>
      <c r="AJ76" s="58">
        <f>IF(B118="","",SUM(IF(AA76,IF(Z76=Z$10,AA76,AA76+60),0),IF(AC76,IF(AB76=AB$10,AC76,AC76+60),0),IF(AE76,IF(AD76=AD$10,AE76,AE76+60),0),IF(AG76,IF(AF76=AF$10,AG76,AG76+60),0)))</f>
        <v>0</v>
      </c>
      <c r="AK76" s="93"/>
      <c r="AL76" s="94"/>
      <c r="AM76" s="95"/>
      <c r="AN76" s="63"/>
    </row>
    <row r="77" spans="1:40" ht="12.75" hidden="1" customHeight="1" x14ac:dyDescent="0.2">
      <c r="A77" s="63">
        <v>67</v>
      </c>
      <c r="B77" s="90" t="s">
        <v>115</v>
      </c>
      <c r="C77" s="91"/>
      <c r="D77" s="71" t="s">
        <v>39</v>
      </c>
      <c r="E77" s="65" t="s">
        <v>64</v>
      </c>
      <c r="F77" s="44"/>
      <c r="G77" s="45"/>
      <c r="H77" s="45"/>
      <c r="I77" s="45"/>
      <c r="J77" s="45"/>
      <c r="K77" s="45"/>
      <c r="L77" s="45"/>
      <c r="M77" s="45"/>
      <c r="N77" s="47"/>
      <c r="O77" s="45"/>
      <c r="P77" s="45"/>
      <c r="Q77" s="45"/>
      <c r="R77" s="48"/>
      <c r="S77" s="48"/>
      <c r="T77" s="48"/>
      <c r="U77" s="48"/>
      <c r="V77" s="49"/>
      <c r="W77" s="48"/>
      <c r="X77" s="48"/>
      <c r="Y77" s="50"/>
      <c r="Z77" s="44"/>
      <c r="AA77" s="51"/>
      <c r="AB77" s="52"/>
      <c r="AC77" s="92"/>
      <c r="AD77" s="92"/>
      <c r="AE77" s="92"/>
      <c r="AF77" s="92"/>
      <c r="AG77" s="92"/>
      <c r="AH77" s="53"/>
      <c r="AI77" s="57">
        <f>IF(B53="","",MAX(SUM(IF(F77=F$10,1,0)+IF(G77=G$10,1,0)+IF(H77=H$10,1,0)+IF(I77=I$10,1,0)+IF(J77=J$10,1,0)+IF(K77=K$10,1,0)+IF(L77=L$10,1,0)+IF(M77=M$10,1,0)+IF(N77=N$10,1,0)+IF(O77=O$10,1,0)+IF(P77=P$10,1,0)+IF(Q77=Q$10,1,0)+IF(R77=R$10,1,0)+IF(S77=S$10,1,0)+IF(T77=T$10,1,0)+IF(U77=U$10,1,0)+IF(V77=V$10,1,0)+IF(W77=W$10,1,0)+IF(X77=X$10,1,0)+IF(Y77=Y$10,1,0)+IF(AB77=AB$10,1,0)+IF(AD77=AD$10,1,0)+IF(AF77=AF$10,1,0)-ABS(AH77)),0))</f>
        <v>0</v>
      </c>
      <c r="AJ77" s="58">
        <f>IF(B115="","",SUM(IF(AA77,IF(Z77=Z$10,AA77,AA77+60),0),IF(AC77,IF(AB77=AB$10,AC77,AC77+60),0),IF(AE77,IF(AD77=AD$10,AE77,AE77+60),0),IF(AG77,IF(AF77=AF$10,AG77,AG77+60),0)))</f>
        <v>0</v>
      </c>
      <c r="AK77" s="93"/>
      <c r="AL77" s="94"/>
      <c r="AM77" s="95"/>
      <c r="AN77" s="63"/>
    </row>
    <row r="78" spans="1:40" ht="12.75" hidden="1" customHeight="1" x14ac:dyDescent="0.2">
      <c r="A78" s="63">
        <v>68</v>
      </c>
      <c r="B78" s="90" t="s">
        <v>116</v>
      </c>
      <c r="C78" s="91"/>
      <c r="D78" s="97" t="s">
        <v>33</v>
      </c>
      <c r="E78" s="65" t="s">
        <v>64</v>
      </c>
      <c r="F78" s="44"/>
      <c r="G78" s="45"/>
      <c r="H78" s="45"/>
      <c r="I78" s="45"/>
      <c r="J78" s="45"/>
      <c r="K78" s="45"/>
      <c r="L78" s="45"/>
      <c r="M78" s="45"/>
      <c r="N78" s="47"/>
      <c r="O78" s="45"/>
      <c r="P78" s="45"/>
      <c r="Q78" s="45"/>
      <c r="R78" s="48"/>
      <c r="S78" s="48"/>
      <c r="T78" s="48"/>
      <c r="U78" s="48"/>
      <c r="V78" s="49"/>
      <c r="W78" s="48"/>
      <c r="X78" s="48"/>
      <c r="Y78" s="50"/>
      <c r="Z78" s="44"/>
      <c r="AA78" s="51"/>
      <c r="AB78" s="52"/>
      <c r="AC78" s="92"/>
      <c r="AD78" s="92"/>
      <c r="AE78" s="92"/>
      <c r="AF78" s="92"/>
      <c r="AG78" s="92"/>
      <c r="AH78" s="53"/>
      <c r="AI78" s="57">
        <f t="shared" ref="AI78:AI89" si="5">IF(B55="","",MAX(SUM(IF(F78=F$10,1,0)+IF(G78=G$10,1,0)+IF(H78=H$10,1,0)+IF(I78=I$10,1,0)+IF(J78=J$10,1,0)+IF(K78=K$10,1,0)+IF(L78=L$10,1,0)+IF(M78=M$10,1,0)+IF(N78=N$10,1,0)+IF(O78=O$10,1,0)+IF(P78=P$10,1,0)+IF(Q78=Q$10,1,0)+IF(R78=R$10,1,0)+IF(S78=S$10,1,0)+IF(T78=T$10,1,0)+IF(U78=U$10,1,0)+IF(V78=V$10,1,0)+IF(W78=W$10,1,0)+IF(X78=X$10,1,0)+IF(Y78=Y$10,1,0)+IF(AB78=AB$10,1,0)+IF(AD78=AD$10,1,0)+IF(AF78=AF$10,1,0)-ABS(AH78)),0))</f>
        <v>0</v>
      </c>
      <c r="AJ78" s="58">
        <f t="shared" ref="AJ78:AJ89" si="6">IF(B117="","",SUM(IF(AA78,IF(Z78=Z$10,AA78,AA78+60),0),IF(AC78,IF(AB78=AB$10,AC78,AC78+60),0),IF(AE78,IF(AD78=AD$10,AE78,AE78+60),0),IF(AG78,IF(AF78=AF$10,AG78,AG78+60),0)))</f>
        <v>0</v>
      </c>
      <c r="AK78" s="93"/>
      <c r="AL78" s="94"/>
      <c r="AM78" s="95"/>
      <c r="AN78" s="63"/>
    </row>
    <row r="79" spans="1:40" ht="12.75" hidden="1" customHeight="1" x14ac:dyDescent="0.2">
      <c r="A79" s="63">
        <v>69</v>
      </c>
      <c r="B79" s="90" t="s">
        <v>117</v>
      </c>
      <c r="C79" s="91"/>
      <c r="D79" s="97" t="s">
        <v>33</v>
      </c>
      <c r="E79" s="65" t="s">
        <v>64</v>
      </c>
      <c r="F79" s="44"/>
      <c r="G79" s="45"/>
      <c r="H79" s="45"/>
      <c r="I79" s="45"/>
      <c r="J79" s="45"/>
      <c r="K79" s="45"/>
      <c r="L79" s="45"/>
      <c r="M79" s="45"/>
      <c r="N79" s="47"/>
      <c r="O79" s="45"/>
      <c r="P79" s="45"/>
      <c r="Q79" s="45"/>
      <c r="R79" s="48"/>
      <c r="S79" s="48"/>
      <c r="T79" s="48"/>
      <c r="U79" s="48"/>
      <c r="V79" s="49"/>
      <c r="W79" s="48"/>
      <c r="X79" s="48"/>
      <c r="Y79" s="50"/>
      <c r="Z79" s="44"/>
      <c r="AA79" s="51"/>
      <c r="AB79" s="52"/>
      <c r="AC79" s="92"/>
      <c r="AD79" s="92"/>
      <c r="AE79" s="92"/>
      <c r="AF79" s="92"/>
      <c r="AG79" s="92"/>
      <c r="AH79" s="53"/>
      <c r="AI79" s="57">
        <f t="shared" si="5"/>
        <v>0</v>
      </c>
      <c r="AJ79" s="58">
        <f t="shared" si="6"/>
        <v>0</v>
      </c>
      <c r="AK79" s="93"/>
      <c r="AL79" s="94"/>
      <c r="AM79" s="95"/>
      <c r="AN79" s="63"/>
    </row>
    <row r="80" spans="1:40" ht="12.75" hidden="1" customHeight="1" x14ac:dyDescent="0.2">
      <c r="A80" s="63">
        <v>70</v>
      </c>
      <c r="B80" s="90" t="s">
        <v>118</v>
      </c>
      <c r="C80" s="91"/>
      <c r="D80" s="97" t="s">
        <v>33</v>
      </c>
      <c r="E80" s="65" t="s">
        <v>64</v>
      </c>
      <c r="F80" s="44"/>
      <c r="G80" s="45"/>
      <c r="H80" s="45"/>
      <c r="I80" s="45"/>
      <c r="J80" s="45"/>
      <c r="K80" s="45"/>
      <c r="L80" s="45"/>
      <c r="M80" s="45"/>
      <c r="N80" s="47"/>
      <c r="O80" s="45"/>
      <c r="P80" s="45"/>
      <c r="Q80" s="45"/>
      <c r="R80" s="48"/>
      <c r="S80" s="48"/>
      <c r="T80" s="48"/>
      <c r="U80" s="48"/>
      <c r="V80" s="49"/>
      <c r="W80" s="48"/>
      <c r="X80" s="48"/>
      <c r="Y80" s="50"/>
      <c r="Z80" s="44"/>
      <c r="AA80" s="51"/>
      <c r="AB80" s="52"/>
      <c r="AC80" s="92"/>
      <c r="AD80" s="92"/>
      <c r="AE80" s="92"/>
      <c r="AF80" s="92"/>
      <c r="AG80" s="92"/>
      <c r="AH80" s="53"/>
      <c r="AI80" s="57">
        <f t="shared" si="5"/>
        <v>0</v>
      </c>
      <c r="AJ80" s="58">
        <f t="shared" si="6"/>
        <v>0</v>
      </c>
      <c r="AK80" s="93"/>
      <c r="AL80" s="94"/>
      <c r="AM80" s="95"/>
      <c r="AN80" s="63"/>
    </row>
    <row r="81" spans="1:40" ht="12.75" hidden="1" customHeight="1" x14ac:dyDescent="0.2">
      <c r="A81" s="63">
        <v>71</v>
      </c>
      <c r="B81" s="90" t="s">
        <v>119</v>
      </c>
      <c r="C81" s="91"/>
      <c r="D81" s="97" t="s">
        <v>33</v>
      </c>
      <c r="E81" s="65" t="s">
        <v>64</v>
      </c>
      <c r="F81" s="44"/>
      <c r="G81" s="45"/>
      <c r="H81" s="45"/>
      <c r="I81" s="45"/>
      <c r="J81" s="45"/>
      <c r="K81" s="45"/>
      <c r="L81" s="45"/>
      <c r="M81" s="45"/>
      <c r="N81" s="47"/>
      <c r="O81" s="45"/>
      <c r="P81" s="45"/>
      <c r="Q81" s="45"/>
      <c r="R81" s="45"/>
      <c r="S81" s="45"/>
      <c r="T81" s="45"/>
      <c r="U81" s="45"/>
      <c r="V81" s="44"/>
      <c r="W81" s="45"/>
      <c r="X81" s="45"/>
      <c r="Y81" s="98"/>
      <c r="Z81" s="44"/>
      <c r="AA81" s="99"/>
      <c r="AB81" s="100"/>
      <c r="AC81" s="101"/>
      <c r="AD81" s="101"/>
      <c r="AE81" s="101"/>
      <c r="AF81" s="101"/>
      <c r="AG81" s="101"/>
      <c r="AH81" s="102"/>
      <c r="AI81" s="57">
        <f t="shared" si="5"/>
        <v>0</v>
      </c>
      <c r="AJ81" s="58">
        <f t="shared" si="6"/>
        <v>0</v>
      </c>
      <c r="AK81" s="93"/>
      <c r="AL81" s="94"/>
      <c r="AM81" s="95"/>
      <c r="AN81" s="63"/>
    </row>
    <row r="82" spans="1:40" ht="12.75" hidden="1" customHeight="1" x14ac:dyDescent="0.2">
      <c r="A82" s="63">
        <v>72</v>
      </c>
      <c r="B82" s="40" t="s">
        <v>120</v>
      </c>
      <c r="C82" s="41"/>
      <c r="D82" s="97" t="s">
        <v>52</v>
      </c>
      <c r="E82" s="65" t="s">
        <v>64</v>
      </c>
      <c r="F82" s="44"/>
      <c r="G82" s="45"/>
      <c r="H82" s="45"/>
      <c r="I82" s="45"/>
      <c r="J82" s="45"/>
      <c r="K82" s="45"/>
      <c r="L82" s="45"/>
      <c r="M82" s="45"/>
      <c r="N82" s="47"/>
      <c r="O82" s="45"/>
      <c r="P82" s="45"/>
      <c r="Q82" s="45"/>
      <c r="R82" s="45"/>
      <c r="S82" s="45"/>
      <c r="T82" s="45"/>
      <c r="U82" s="45"/>
      <c r="V82" s="44"/>
      <c r="W82" s="45"/>
      <c r="X82" s="45"/>
      <c r="Y82" s="98"/>
      <c r="Z82" s="44"/>
      <c r="AA82" s="99"/>
      <c r="AB82" s="103"/>
      <c r="AC82" s="104"/>
      <c r="AD82" s="104"/>
      <c r="AE82" s="104"/>
      <c r="AF82" s="104"/>
      <c r="AG82" s="104"/>
      <c r="AH82" s="105"/>
      <c r="AI82" s="57">
        <f t="shared" si="5"/>
        <v>0</v>
      </c>
      <c r="AJ82" s="58">
        <f t="shared" si="6"/>
        <v>0</v>
      </c>
      <c r="AK82" s="93"/>
      <c r="AL82" s="94"/>
      <c r="AM82" s="95"/>
      <c r="AN82" s="63"/>
    </row>
    <row r="83" spans="1:40" ht="12.75" hidden="1" customHeight="1" x14ac:dyDescent="0.2">
      <c r="A83" s="63">
        <v>73</v>
      </c>
      <c r="B83" s="40" t="s">
        <v>121</v>
      </c>
      <c r="C83" s="41"/>
      <c r="D83" s="97" t="s">
        <v>33</v>
      </c>
      <c r="E83" s="65" t="s">
        <v>64</v>
      </c>
      <c r="F83" s="44"/>
      <c r="G83" s="45"/>
      <c r="H83" s="45"/>
      <c r="I83" s="45"/>
      <c r="J83" s="45"/>
      <c r="K83" s="45"/>
      <c r="L83" s="45"/>
      <c r="M83" s="45"/>
      <c r="N83" s="47"/>
      <c r="O83" s="45"/>
      <c r="P83" s="45"/>
      <c r="Q83" s="45"/>
      <c r="R83" s="45"/>
      <c r="S83" s="45"/>
      <c r="T83" s="45"/>
      <c r="U83" s="45"/>
      <c r="V83" s="44"/>
      <c r="W83" s="45"/>
      <c r="X83" s="45"/>
      <c r="Y83" s="98"/>
      <c r="Z83" s="44"/>
      <c r="AA83" s="99"/>
      <c r="AB83" s="103"/>
      <c r="AC83" s="104"/>
      <c r="AD83" s="104"/>
      <c r="AE83" s="104"/>
      <c r="AF83" s="104"/>
      <c r="AG83" s="104"/>
      <c r="AH83" s="105"/>
      <c r="AI83" s="57">
        <f t="shared" si="5"/>
        <v>0</v>
      </c>
      <c r="AJ83" s="58">
        <f t="shared" si="6"/>
        <v>0</v>
      </c>
      <c r="AK83" s="93"/>
      <c r="AL83" s="94"/>
      <c r="AM83" s="95"/>
      <c r="AN83" s="63"/>
    </row>
    <row r="84" spans="1:40" ht="12.75" hidden="1" customHeight="1" x14ac:dyDescent="0.2">
      <c r="A84" s="63">
        <v>74</v>
      </c>
      <c r="B84" s="40" t="s">
        <v>122</v>
      </c>
      <c r="C84" s="41"/>
      <c r="D84" s="97" t="s">
        <v>39</v>
      </c>
      <c r="E84" s="65" t="s">
        <v>64</v>
      </c>
      <c r="F84" s="44"/>
      <c r="G84" s="45"/>
      <c r="H84" s="45"/>
      <c r="I84" s="45"/>
      <c r="J84" s="45"/>
      <c r="K84" s="45"/>
      <c r="L84" s="45"/>
      <c r="M84" s="45"/>
      <c r="N84" s="47"/>
      <c r="O84" s="45"/>
      <c r="P84" s="45"/>
      <c r="Q84" s="45"/>
      <c r="R84" s="45"/>
      <c r="S84" s="45"/>
      <c r="T84" s="45"/>
      <c r="U84" s="45"/>
      <c r="V84" s="44"/>
      <c r="W84" s="45"/>
      <c r="X84" s="45"/>
      <c r="Y84" s="98"/>
      <c r="Z84" s="44"/>
      <c r="AA84" s="99"/>
      <c r="AB84" s="103"/>
      <c r="AC84" s="104"/>
      <c r="AD84" s="104"/>
      <c r="AE84" s="104"/>
      <c r="AF84" s="104"/>
      <c r="AG84" s="104"/>
      <c r="AH84" s="105"/>
      <c r="AI84" s="57">
        <f t="shared" si="5"/>
        <v>0</v>
      </c>
      <c r="AJ84" s="58">
        <f t="shared" si="6"/>
        <v>0</v>
      </c>
      <c r="AK84" s="93"/>
      <c r="AL84" s="94"/>
      <c r="AM84" s="95"/>
      <c r="AN84" s="63"/>
    </row>
    <row r="85" spans="1:40" ht="12.75" hidden="1" customHeight="1" x14ac:dyDescent="0.2">
      <c r="A85" s="63">
        <v>75</v>
      </c>
      <c r="B85" s="40" t="s">
        <v>123</v>
      </c>
      <c r="C85" s="41"/>
      <c r="D85" s="97" t="s">
        <v>124</v>
      </c>
      <c r="E85" s="65" t="s">
        <v>64</v>
      </c>
      <c r="F85" s="44"/>
      <c r="G85" s="45"/>
      <c r="H85" s="45"/>
      <c r="I85" s="45"/>
      <c r="J85" s="45"/>
      <c r="K85" s="45"/>
      <c r="L85" s="45"/>
      <c r="M85" s="45"/>
      <c r="N85" s="47"/>
      <c r="O85" s="45"/>
      <c r="P85" s="45"/>
      <c r="Q85" s="45"/>
      <c r="R85" s="45"/>
      <c r="S85" s="45"/>
      <c r="T85" s="45"/>
      <c r="U85" s="45"/>
      <c r="V85" s="44"/>
      <c r="W85" s="45"/>
      <c r="X85" s="45"/>
      <c r="Y85" s="98"/>
      <c r="Z85" s="44"/>
      <c r="AA85" s="99"/>
      <c r="AB85" s="103"/>
      <c r="AC85" s="104"/>
      <c r="AD85" s="104"/>
      <c r="AE85" s="104"/>
      <c r="AF85" s="104"/>
      <c r="AG85" s="104"/>
      <c r="AH85" s="105"/>
      <c r="AI85" s="57">
        <f t="shared" si="5"/>
        <v>0</v>
      </c>
      <c r="AJ85" s="58">
        <f t="shared" si="6"/>
        <v>0</v>
      </c>
      <c r="AK85" s="93"/>
      <c r="AL85" s="94"/>
      <c r="AM85" s="95"/>
      <c r="AN85" s="63"/>
    </row>
    <row r="86" spans="1:40" ht="12.75" hidden="1" customHeight="1" x14ac:dyDescent="0.2">
      <c r="A86" s="63">
        <v>76</v>
      </c>
      <c r="B86" s="40" t="s">
        <v>125</v>
      </c>
      <c r="C86" s="41"/>
      <c r="D86" s="97" t="s">
        <v>41</v>
      </c>
      <c r="E86" s="65" t="s">
        <v>49</v>
      </c>
      <c r="F86" s="44"/>
      <c r="G86" s="45"/>
      <c r="H86" s="45"/>
      <c r="I86" s="45"/>
      <c r="J86" s="45"/>
      <c r="K86" s="45"/>
      <c r="L86" s="45"/>
      <c r="M86" s="45"/>
      <c r="N86" s="47"/>
      <c r="O86" s="45"/>
      <c r="P86" s="45"/>
      <c r="Q86" s="45"/>
      <c r="R86" s="45"/>
      <c r="S86" s="45"/>
      <c r="T86" s="45"/>
      <c r="U86" s="45"/>
      <c r="V86" s="44"/>
      <c r="W86" s="45"/>
      <c r="X86" s="45"/>
      <c r="Y86" s="98"/>
      <c r="Z86" s="44"/>
      <c r="AA86" s="99"/>
      <c r="AB86" s="103"/>
      <c r="AC86" s="104"/>
      <c r="AD86" s="104"/>
      <c r="AE86" s="104"/>
      <c r="AF86" s="104"/>
      <c r="AG86" s="104"/>
      <c r="AH86" s="105"/>
      <c r="AI86" s="57">
        <f t="shared" si="5"/>
        <v>0</v>
      </c>
      <c r="AJ86" s="58">
        <f t="shared" si="6"/>
        <v>0</v>
      </c>
      <c r="AK86" s="93"/>
      <c r="AL86" s="94"/>
      <c r="AM86" s="95"/>
      <c r="AN86" s="63"/>
    </row>
    <row r="87" spans="1:40" ht="12.75" hidden="1" customHeight="1" x14ac:dyDescent="0.2">
      <c r="A87" s="63">
        <v>77</v>
      </c>
      <c r="B87" s="40" t="s">
        <v>126</v>
      </c>
      <c r="C87" s="41"/>
      <c r="D87" s="97" t="s">
        <v>41</v>
      </c>
      <c r="E87" s="65" t="s">
        <v>49</v>
      </c>
      <c r="F87" s="44"/>
      <c r="G87" s="45"/>
      <c r="H87" s="45"/>
      <c r="I87" s="45"/>
      <c r="J87" s="45"/>
      <c r="K87" s="45"/>
      <c r="L87" s="45"/>
      <c r="M87" s="45"/>
      <c r="N87" s="47"/>
      <c r="O87" s="45"/>
      <c r="P87" s="45"/>
      <c r="Q87" s="45"/>
      <c r="R87" s="45"/>
      <c r="S87" s="45"/>
      <c r="T87" s="45"/>
      <c r="U87" s="45"/>
      <c r="V87" s="44"/>
      <c r="W87" s="45"/>
      <c r="X87" s="45"/>
      <c r="Y87" s="98"/>
      <c r="Z87" s="44"/>
      <c r="AA87" s="99"/>
      <c r="AB87" s="103"/>
      <c r="AC87" s="104"/>
      <c r="AD87" s="104"/>
      <c r="AE87" s="104"/>
      <c r="AF87" s="104"/>
      <c r="AG87" s="104"/>
      <c r="AH87" s="105"/>
      <c r="AI87" s="57">
        <f t="shared" si="5"/>
        <v>0</v>
      </c>
      <c r="AJ87" s="58">
        <f t="shared" si="6"/>
        <v>0</v>
      </c>
      <c r="AK87" s="93"/>
      <c r="AL87" s="94"/>
      <c r="AM87" s="95"/>
      <c r="AN87" s="63"/>
    </row>
    <row r="88" spans="1:40" ht="12.75" hidden="1" customHeight="1" x14ac:dyDescent="0.2">
      <c r="A88" s="63">
        <v>78</v>
      </c>
      <c r="B88" s="40" t="s">
        <v>127</v>
      </c>
      <c r="C88" s="41"/>
      <c r="D88" s="97" t="s">
        <v>41</v>
      </c>
      <c r="E88" s="65" t="s">
        <v>49</v>
      </c>
      <c r="F88" s="44"/>
      <c r="G88" s="45"/>
      <c r="H88" s="45"/>
      <c r="I88" s="45"/>
      <c r="J88" s="45"/>
      <c r="K88" s="45"/>
      <c r="L88" s="45"/>
      <c r="M88" s="45"/>
      <c r="N88" s="47"/>
      <c r="O88" s="45"/>
      <c r="P88" s="45"/>
      <c r="Q88" s="45"/>
      <c r="R88" s="45"/>
      <c r="S88" s="45"/>
      <c r="T88" s="45"/>
      <c r="U88" s="45"/>
      <c r="V88" s="44"/>
      <c r="W88" s="45"/>
      <c r="X88" s="45"/>
      <c r="Y88" s="98"/>
      <c r="Z88" s="44"/>
      <c r="AA88" s="99"/>
      <c r="AB88" s="103"/>
      <c r="AC88" s="104"/>
      <c r="AD88" s="104"/>
      <c r="AE88" s="104"/>
      <c r="AF88" s="104"/>
      <c r="AG88" s="104"/>
      <c r="AH88" s="105"/>
      <c r="AI88" s="57">
        <f t="shared" si="5"/>
        <v>0</v>
      </c>
      <c r="AJ88" s="58">
        <f t="shared" si="6"/>
        <v>0</v>
      </c>
      <c r="AK88" s="93"/>
      <c r="AL88" s="94"/>
      <c r="AM88" s="95"/>
      <c r="AN88" s="63"/>
    </row>
    <row r="89" spans="1:40" ht="12.75" hidden="1" customHeight="1" x14ac:dyDescent="0.2">
      <c r="A89" s="63">
        <v>79</v>
      </c>
      <c r="B89" s="40" t="s">
        <v>128</v>
      </c>
      <c r="C89" s="41"/>
      <c r="D89" s="97" t="s">
        <v>41</v>
      </c>
      <c r="E89" s="65" t="s">
        <v>49</v>
      </c>
      <c r="F89" s="44"/>
      <c r="G89" s="45"/>
      <c r="H89" s="45"/>
      <c r="I89" s="45"/>
      <c r="J89" s="45"/>
      <c r="K89" s="45"/>
      <c r="L89" s="45"/>
      <c r="M89" s="45"/>
      <c r="N89" s="47"/>
      <c r="O89" s="45"/>
      <c r="P89" s="45"/>
      <c r="Q89" s="45"/>
      <c r="R89" s="45"/>
      <c r="S89" s="45"/>
      <c r="T89" s="45"/>
      <c r="U89" s="45"/>
      <c r="V89" s="44"/>
      <c r="W89" s="45"/>
      <c r="X89" s="45"/>
      <c r="Y89" s="98"/>
      <c r="Z89" s="44"/>
      <c r="AA89" s="99"/>
      <c r="AB89" s="103"/>
      <c r="AC89" s="104"/>
      <c r="AD89" s="104"/>
      <c r="AE89" s="104"/>
      <c r="AF89" s="104"/>
      <c r="AG89" s="104"/>
      <c r="AH89" s="105"/>
      <c r="AI89" s="57">
        <f t="shared" si="5"/>
        <v>0</v>
      </c>
      <c r="AJ89" s="58">
        <f t="shared" si="6"/>
        <v>0</v>
      </c>
      <c r="AK89" s="93"/>
      <c r="AL89" s="94"/>
      <c r="AM89" s="95"/>
      <c r="AN89" s="63"/>
    </row>
    <row r="90" spans="1:40" ht="12.75" customHeight="1" thickBot="1" x14ac:dyDescent="0.25">
      <c r="A90" s="63">
        <v>1</v>
      </c>
      <c r="B90" s="106" t="s">
        <v>129</v>
      </c>
      <c r="C90" s="41"/>
      <c r="D90" s="97" t="s">
        <v>130</v>
      </c>
      <c r="E90" s="65" t="s">
        <v>131</v>
      </c>
      <c r="F90" s="44" t="s">
        <v>132</v>
      </c>
      <c r="G90" s="45" t="s">
        <v>133</v>
      </c>
      <c r="H90" s="45" t="s">
        <v>133</v>
      </c>
      <c r="I90" s="45" t="s">
        <v>134</v>
      </c>
      <c r="J90" s="45" t="s">
        <v>132</v>
      </c>
      <c r="K90" s="45" t="s">
        <v>134</v>
      </c>
      <c r="L90" s="45" t="s">
        <v>132</v>
      </c>
      <c r="M90" s="45" t="s">
        <v>133</v>
      </c>
      <c r="N90" s="45" t="s">
        <v>132</v>
      </c>
      <c r="O90" s="45" t="s">
        <v>134</v>
      </c>
      <c r="P90" s="45"/>
      <c r="Q90" s="45"/>
      <c r="R90" s="48"/>
      <c r="S90" s="48"/>
      <c r="T90" s="48"/>
      <c r="U90" s="48"/>
      <c r="V90" s="49"/>
      <c r="W90" s="48"/>
      <c r="X90" s="48"/>
      <c r="Y90" s="50"/>
      <c r="Z90" s="44" t="s">
        <v>132</v>
      </c>
      <c r="AA90" s="51">
        <v>3</v>
      </c>
      <c r="AB90" s="107"/>
      <c r="AC90" s="108"/>
      <c r="AD90" s="108"/>
      <c r="AE90" s="108"/>
      <c r="AF90" s="108"/>
      <c r="AG90" s="108"/>
      <c r="AH90" s="109"/>
      <c r="AI90" s="57">
        <f t="shared" ref="AI90:AI121" si="7">IF(B57="","",MAX(SUM(IF(F90=F$10,1,0)+IF(G90=G$10,1,0)+IF(H90=H$10,1,0)+IF(I90=I$10,1,0)+IF(J90=J$10,1,0)+IF(K90=K$10,1,0)+IF(L90=L$10,1,0)+IF(M90=M$10,1,0)+IF(N90=N$10,1,0)+IF(O90=O$10,1,0)+IF(P90=P$10,1,0)+IF(Q90=Q$10,1,0)+IF(R90=R$10,1,0)+IF(S90=S$10,1,0)+IF(T90=T$10,1,0)+IF(U90=U$10,1,0)+IF(V90=V$10,1,0)+IF(W90=W$10,1,0)+IF(X90=X$10,1,0)+IF(Y90=Y$10,1,0)+IF(AB90=AB$10,1,0)+IF(AD90=AD$10,1,0)+IF(AF90=AF$10,1,0)-ABS(AH90)),0))</f>
        <v>8</v>
      </c>
      <c r="AJ90" s="58">
        <f>IF(B120="","",SUM(IF(AA90,IF(Z90=Z$10,AA90,AA90+60),0),IF(AC90,IF(AB90=AB$10,AC90,AC90+60),0),IF(AE90,IF(AD90=AD$10,AE90,AE90+60),0),IF(AG90,IF(AF90=AF$10,AG90,AG90+60),0)))</f>
        <v>3</v>
      </c>
      <c r="AK90" s="93"/>
      <c r="AL90" s="94"/>
      <c r="AM90" s="95"/>
      <c r="AN90" s="63">
        <v>1</v>
      </c>
    </row>
    <row r="91" spans="1:40" ht="12.75" customHeight="1" x14ac:dyDescent="0.2">
      <c r="A91" s="63">
        <v>2</v>
      </c>
      <c r="B91" s="106" t="s">
        <v>135</v>
      </c>
      <c r="C91" s="41"/>
      <c r="D91" s="97" t="s">
        <v>130</v>
      </c>
      <c r="E91" s="65" t="s">
        <v>131</v>
      </c>
      <c r="F91" s="74" t="s">
        <v>132</v>
      </c>
      <c r="G91" s="75" t="s">
        <v>133</v>
      </c>
      <c r="H91" s="75" t="s">
        <v>133</v>
      </c>
      <c r="I91" s="75" t="s">
        <v>134</v>
      </c>
      <c r="J91" s="75" t="s">
        <v>132</v>
      </c>
      <c r="K91" s="75" t="s">
        <v>134</v>
      </c>
      <c r="L91" s="75" t="s">
        <v>132</v>
      </c>
      <c r="M91" s="75" t="s">
        <v>133</v>
      </c>
      <c r="N91" s="76" t="s">
        <v>132</v>
      </c>
      <c r="O91" s="75" t="s">
        <v>134</v>
      </c>
      <c r="P91" s="75"/>
      <c r="Q91" s="75"/>
      <c r="R91" s="77"/>
      <c r="S91" s="77"/>
      <c r="T91" s="77"/>
      <c r="U91" s="77"/>
      <c r="V91" s="78"/>
      <c r="W91" s="77"/>
      <c r="X91" s="77"/>
      <c r="Y91" s="79"/>
      <c r="Z91" s="74" t="s">
        <v>132</v>
      </c>
      <c r="AA91" s="80">
        <v>5</v>
      </c>
      <c r="AB91" s="110"/>
      <c r="AC91" s="111"/>
      <c r="AD91" s="111"/>
      <c r="AE91" s="111"/>
      <c r="AF91" s="111"/>
      <c r="AG91" s="111"/>
      <c r="AH91" s="112"/>
      <c r="AI91" s="57">
        <f t="shared" si="7"/>
        <v>8</v>
      </c>
      <c r="AJ91" s="58">
        <f>IF(B121="","",SUM(IF(AA91,IF(Z91=Z$10,AA91,AA91+60),0),IF(AC91,IF(AB91=AB$10,AC91,AC91+60),0),IF(AE91,IF(AD91=AD$10,AE91,AE91+60),0),IF(AG91,IF(AF91=AF$10,AG91,AG91+60),0)))</f>
        <v>5</v>
      </c>
      <c r="AK91" s="93"/>
      <c r="AL91" s="94"/>
      <c r="AM91" s="95"/>
      <c r="AN91" s="63">
        <v>2</v>
      </c>
    </row>
    <row r="92" spans="1:40" ht="12.75" customHeight="1" x14ac:dyDescent="0.2">
      <c r="A92" s="63">
        <v>3</v>
      </c>
      <c r="B92" s="106" t="s">
        <v>136</v>
      </c>
      <c r="C92" s="41"/>
      <c r="D92" s="97" t="s">
        <v>130</v>
      </c>
      <c r="E92" s="65" t="s">
        <v>131</v>
      </c>
      <c r="F92" s="74" t="s">
        <v>132</v>
      </c>
      <c r="G92" s="75" t="s">
        <v>133</v>
      </c>
      <c r="H92" s="75" t="s">
        <v>133</v>
      </c>
      <c r="I92" s="75" t="s">
        <v>134</v>
      </c>
      <c r="J92" s="75" t="s">
        <v>132</v>
      </c>
      <c r="K92" s="75" t="s">
        <v>134</v>
      </c>
      <c r="L92" s="75" t="s">
        <v>132</v>
      </c>
      <c r="M92" s="75" t="s">
        <v>133</v>
      </c>
      <c r="N92" s="76" t="s">
        <v>132</v>
      </c>
      <c r="O92" s="75" t="s">
        <v>134</v>
      </c>
      <c r="P92" s="75"/>
      <c r="Q92" s="75"/>
      <c r="R92" s="77"/>
      <c r="S92" s="77"/>
      <c r="T92" s="77"/>
      <c r="U92" s="77"/>
      <c r="V92" s="78"/>
      <c r="W92" s="77"/>
      <c r="X92" s="77"/>
      <c r="Y92" s="79"/>
      <c r="Z92" s="74" t="s">
        <v>132</v>
      </c>
      <c r="AA92" s="80">
        <v>5</v>
      </c>
      <c r="AB92" s="110"/>
      <c r="AC92" s="111"/>
      <c r="AD92" s="111"/>
      <c r="AE92" s="111"/>
      <c r="AF92" s="111"/>
      <c r="AG92" s="111"/>
      <c r="AH92" s="112"/>
      <c r="AI92" s="57">
        <f t="shared" si="7"/>
        <v>8</v>
      </c>
      <c r="AJ92" s="58">
        <f>IF(B122="","",SUM(IF(AA92,IF(Z92=Z$10,AA92,AA92+60),0),IF(AC92,IF(AB92=AB$10,AC92,AC92+60),0),IF(AE92,IF(AD92=AD$10,AE92,AE92+60),0),IF(AG92,IF(AF92=AF$10,AG92,AG92+60),0)))</f>
        <v>5</v>
      </c>
      <c r="AK92" s="93"/>
      <c r="AL92" s="94"/>
      <c r="AM92" s="95"/>
      <c r="AN92" s="63">
        <v>3</v>
      </c>
    </row>
    <row r="93" spans="1:40" ht="12.75" customHeight="1" x14ac:dyDescent="0.2">
      <c r="A93" s="63">
        <v>4</v>
      </c>
      <c r="B93" s="113" t="s">
        <v>137</v>
      </c>
      <c r="C93" s="41"/>
      <c r="D93" s="97" t="s">
        <v>130</v>
      </c>
      <c r="E93" s="65" t="s">
        <v>131</v>
      </c>
      <c r="F93" s="74" t="s">
        <v>133</v>
      </c>
      <c r="G93" s="75" t="s">
        <v>133</v>
      </c>
      <c r="H93" s="75" t="s">
        <v>132</v>
      </c>
      <c r="I93" s="75" t="s">
        <v>134</v>
      </c>
      <c r="J93" s="75" t="s">
        <v>132</v>
      </c>
      <c r="K93" s="75" t="s">
        <v>134</v>
      </c>
      <c r="L93" s="75" t="s">
        <v>132</v>
      </c>
      <c r="M93" s="75" t="s">
        <v>134</v>
      </c>
      <c r="N93" s="76" t="s">
        <v>138</v>
      </c>
      <c r="O93" s="75" t="s">
        <v>134</v>
      </c>
      <c r="P93" s="75"/>
      <c r="Q93" s="75"/>
      <c r="R93" s="75"/>
      <c r="S93" s="75"/>
      <c r="T93" s="75"/>
      <c r="U93" s="75"/>
      <c r="V93" s="74"/>
      <c r="W93" s="75"/>
      <c r="X93" s="75"/>
      <c r="Y93" s="114"/>
      <c r="Z93" s="74" t="s">
        <v>132</v>
      </c>
      <c r="AA93" s="115">
        <v>6</v>
      </c>
      <c r="AB93" s="103"/>
      <c r="AC93" s="104"/>
      <c r="AD93" s="104"/>
      <c r="AE93" s="104"/>
      <c r="AF93" s="104"/>
      <c r="AG93" s="104"/>
      <c r="AH93" s="105"/>
      <c r="AI93" s="57">
        <f t="shared" si="7"/>
        <v>8</v>
      </c>
      <c r="AJ93" s="58">
        <f>IF(B111="","",SUM(IF(AA93,IF(Z93=Z$10,AA93,AA93+60),0),IF(AC93,IF(AB93=AB$10,AC93,AC93+60),0),IF(AE93,IF(AD93=AD$10,AE93,AE93+60),0),IF(AG93,IF(AF93=AF$10,AG93,AG93+60),0)))</f>
        <v>6</v>
      </c>
      <c r="AK93" s="93"/>
      <c r="AL93" s="94"/>
      <c r="AM93" s="95"/>
      <c r="AN93" s="63">
        <v>4</v>
      </c>
    </row>
    <row r="94" spans="1:40" ht="12.75" customHeight="1" x14ac:dyDescent="0.2">
      <c r="A94" s="63">
        <v>5</v>
      </c>
      <c r="B94" s="116" t="s">
        <v>139</v>
      </c>
      <c r="C94" s="41"/>
      <c r="D94" s="96" t="s">
        <v>130</v>
      </c>
      <c r="E94" s="65" t="s">
        <v>140</v>
      </c>
      <c r="F94" s="74" t="s">
        <v>132</v>
      </c>
      <c r="G94" s="75" t="s">
        <v>133</v>
      </c>
      <c r="H94" s="75" t="s">
        <v>133</v>
      </c>
      <c r="I94" s="75" t="s">
        <v>133</v>
      </c>
      <c r="J94" s="75" t="s">
        <v>132</v>
      </c>
      <c r="K94" s="75" t="s">
        <v>134</v>
      </c>
      <c r="L94" s="75" t="s">
        <v>132</v>
      </c>
      <c r="M94" s="75" t="s">
        <v>133</v>
      </c>
      <c r="N94" s="76" t="s">
        <v>138</v>
      </c>
      <c r="O94" s="75" t="s">
        <v>134</v>
      </c>
      <c r="P94" s="75"/>
      <c r="Q94" s="75"/>
      <c r="R94" s="77"/>
      <c r="S94" s="77"/>
      <c r="T94" s="77"/>
      <c r="U94" s="77"/>
      <c r="V94" s="78"/>
      <c r="W94" s="77"/>
      <c r="X94" s="77"/>
      <c r="Y94" s="79"/>
      <c r="Z94" s="74" t="s">
        <v>138</v>
      </c>
      <c r="AA94" s="80">
        <v>6</v>
      </c>
      <c r="AB94" s="110"/>
      <c r="AC94" s="111"/>
      <c r="AD94" s="111"/>
      <c r="AE94" s="111"/>
      <c r="AF94" s="111"/>
      <c r="AG94" s="111"/>
      <c r="AH94" s="112"/>
      <c r="AI94" s="57">
        <f t="shared" si="7"/>
        <v>8</v>
      </c>
      <c r="AJ94" s="58">
        <f>IF(B75="","",SUM(IF(AA94,IF(Z94=Z$10,AA94,AA94+60),0),IF(AC94,IF(AB94=AB$10,AC94,AC94+60),0),IF(AE94,IF(AD94=AD$10,AE94,AE94+60),0),IF(AG94,IF(AF94=AF$10,AG94,AG94+60),0)))</f>
        <v>66</v>
      </c>
      <c r="AK94" s="93"/>
      <c r="AL94" s="94"/>
      <c r="AM94" s="95"/>
      <c r="AN94" s="63">
        <v>5</v>
      </c>
    </row>
    <row r="95" spans="1:40" ht="12.75" customHeight="1" x14ac:dyDescent="0.2">
      <c r="A95" s="63">
        <v>6</v>
      </c>
      <c r="B95" s="106" t="s">
        <v>141</v>
      </c>
      <c r="C95" s="41"/>
      <c r="D95" s="117" t="s">
        <v>130</v>
      </c>
      <c r="E95" s="118" t="s">
        <v>140</v>
      </c>
      <c r="F95" s="74" t="s">
        <v>132</v>
      </c>
      <c r="G95" s="75" t="s">
        <v>133</v>
      </c>
      <c r="H95" s="75" t="s">
        <v>132</v>
      </c>
      <c r="I95" s="75" t="s">
        <v>133</v>
      </c>
      <c r="J95" s="75" t="s">
        <v>132</v>
      </c>
      <c r="K95" s="75" t="s">
        <v>134</v>
      </c>
      <c r="L95" s="75" t="s">
        <v>132</v>
      </c>
      <c r="M95" s="75" t="s">
        <v>133</v>
      </c>
      <c r="N95" s="76" t="s">
        <v>138</v>
      </c>
      <c r="O95" s="75" t="s">
        <v>134</v>
      </c>
      <c r="P95" s="75"/>
      <c r="Q95" s="75"/>
      <c r="R95" s="77"/>
      <c r="S95" s="77"/>
      <c r="T95" s="77"/>
      <c r="U95" s="77"/>
      <c r="V95" s="78"/>
      <c r="W95" s="77"/>
      <c r="X95" s="77"/>
      <c r="Y95" s="79"/>
      <c r="Z95" s="74" t="s">
        <v>132</v>
      </c>
      <c r="AA95" s="80">
        <v>3</v>
      </c>
      <c r="AB95" s="110"/>
      <c r="AC95" s="111"/>
      <c r="AD95" s="111"/>
      <c r="AE95" s="111"/>
      <c r="AF95" s="111"/>
      <c r="AG95" s="111"/>
      <c r="AH95" s="112"/>
      <c r="AI95" s="57">
        <f t="shared" si="7"/>
        <v>7</v>
      </c>
      <c r="AJ95" s="58">
        <f>IF(B62="","",SUM(IF(AA95,IF(Z95=Z$10,AA95,AA95+60),0),IF(AC95,IF(AB95=AB$10,AC95,AC95+60),0),IF(AE95,IF(AD95=AD$10,AE95,AE95+60),0),IF(AG95,IF(AF95=AF$10,AG95,AG95+60),0)))</f>
        <v>3</v>
      </c>
      <c r="AK95" s="93"/>
      <c r="AL95" s="94"/>
      <c r="AM95" s="95"/>
      <c r="AN95" s="63">
        <v>6</v>
      </c>
    </row>
    <row r="96" spans="1:40" ht="12.75" customHeight="1" x14ac:dyDescent="0.2">
      <c r="A96" s="63">
        <v>7</v>
      </c>
      <c r="B96" s="119" t="s">
        <v>142</v>
      </c>
      <c r="C96" s="91"/>
      <c r="D96" s="96" t="s">
        <v>130</v>
      </c>
      <c r="E96" s="65" t="s">
        <v>131</v>
      </c>
      <c r="F96" s="44" t="s">
        <v>132</v>
      </c>
      <c r="G96" s="45" t="s">
        <v>133</v>
      </c>
      <c r="H96" s="45" t="s">
        <v>133</v>
      </c>
      <c r="I96" s="45" t="s">
        <v>134</v>
      </c>
      <c r="J96" s="45" t="s">
        <v>134</v>
      </c>
      <c r="K96" s="45" t="s">
        <v>134</v>
      </c>
      <c r="L96" s="45" t="s">
        <v>132</v>
      </c>
      <c r="M96" s="45" t="s">
        <v>133</v>
      </c>
      <c r="N96" s="47" t="s">
        <v>132</v>
      </c>
      <c r="O96" s="45" t="s">
        <v>134</v>
      </c>
      <c r="P96" s="45"/>
      <c r="Q96" s="45"/>
      <c r="R96" s="48"/>
      <c r="S96" s="48"/>
      <c r="T96" s="48"/>
      <c r="U96" s="48"/>
      <c r="V96" s="49"/>
      <c r="W96" s="48"/>
      <c r="X96" s="48"/>
      <c r="Y96" s="50"/>
      <c r="Z96" s="44" t="s">
        <v>132</v>
      </c>
      <c r="AA96" s="51">
        <v>4</v>
      </c>
      <c r="AB96" s="52"/>
      <c r="AC96" s="92"/>
      <c r="AD96" s="92"/>
      <c r="AE96" s="92"/>
      <c r="AF96" s="92"/>
      <c r="AG96" s="92"/>
      <c r="AH96" s="53"/>
      <c r="AI96" s="57">
        <f t="shared" si="7"/>
        <v>7</v>
      </c>
      <c r="AJ96" s="58">
        <f>IF(B126="","",SUM(IF(AA96,IF(Z96=Z$10,AA96,AA96+60),0),IF(AC96,IF(AB96=AB$10,AC96,AC96+60),0),IF(AE96,IF(AD96=AD$10,AE96,AE96+60),0),IF(AG96,IF(AF96=AF$10,AG96,AG96+60),0)))</f>
        <v>4</v>
      </c>
      <c r="AK96" s="93"/>
      <c r="AL96" s="94"/>
      <c r="AM96" s="95"/>
      <c r="AN96" s="63">
        <v>7</v>
      </c>
    </row>
    <row r="97" spans="1:40" ht="12.75" customHeight="1" x14ac:dyDescent="0.2">
      <c r="A97" s="63">
        <v>8</v>
      </c>
      <c r="B97" s="120" t="s">
        <v>143</v>
      </c>
      <c r="C97" s="121"/>
      <c r="D97" s="71" t="s">
        <v>130</v>
      </c>
      <c r="E97" s="122" t="s">
        <v>131</v>
      </c>
      <c r="F97" s="44" t="s">
        <v>132</v>
      </c>
      <c r="G97" s="45" t="s">
        <v>133</v>
      </c>
      <c r="H97" s="45" t="s">
        <v>134</v>
      </c>
      <c r="I97" s="45" t="s">
        <v>133</v>
      </c>
      <c r="J97" s="45" t="s">
        <v>133</v>
      </c>
      <c r="K97" s="45" t="s">
        <v>132</v>
      </c>
      <c r="L97" s="45" t="s">
        <v>132</v>
      </c>
      <c r="M97" s="45" t="s">
        <v>134</v>
      </c>
      <c r="N97" s="47" t="s">
        <v>138</v>
      </c>
      <c r="O97" s="45" t="s">
        <v>134</v>
      </c>
      <c r="P97" s="45"/>
      <c r="Q97" s="45"/>
      <c r="R97" s="48"/>
      <c r="S97" s="48"/>
      <c r="T97" s="48"/>
      <c r="U97" s="48"/>
      <c r="V97" s="49"/>
      <c r="W97" s="48"/>
      <c r="X97" s="48"/>
      <c r="Y97" s="50"/>
      <c r="Z97" s="44" t="s">
        <v>132</v>
      </c>
      <c r="AA97" s="51">
        <v>5</v>
      </c>
      <c r="AB97" s="52"/>
      <c r="AC97" s="92"/>
      <c r="AD97" s="92"/>
      <c r="AE97" s="92"/>
      <c r="AF97" s="92"/>
      <c r="AG97" s="92"/>
      <c r="AH97" s="53"/>
      <c r="AI97" s="57">
        <f t="shared" si="7"/>
        <v>6</v>
      </c>
      <c r="AJ97" s="58">
        <f>IF(B131="","",SUM(IF(AA97,IF(Z97=Z$10,AA97,AA97+60),0),IF(AC97,IF(AB97=AB$10,AC97,AC97+60),0),IF(AE97,IF(AD97=AD$10,AE97,AE97+60),0),IF(AG97,IF(AF97=AF$10,AG97,AG97+60),0)))</f>
        <v>5</v>
      </c>
      <c r="AK97" s="93"/>
      <c r="AL97" s="94"/>
      <c r="AM97" s="95"/>
      <c r="AN97" s="63">
        <v>8</v>
      </c>
    </row>
    <row r="98" spans="1:40" ht="12.75" customHeight="1" x14ac:dyDescent="0.2">
      <c r="A98" s="63">
        <v>9</v>
      </c>
      <c r="B98" s="116" t="s">
        <v>144</v>
      </c>
      <c r="C98" s="41"/>
      <c r="D98" s="117" t="s">
        <v>130</v>
      </c>
      <c r="E98" s="118" t="s">
        <v>131</v>
      </c>
      <c r="F98" s="44" t="s">
        <v>132</v>
      </c>
      <c r="G98" s="45" t="s">
        <v>133</v>
      </c>
      <c r="H98" s="45" t="s">
        <v>133</v>
      </c>
      <c r="I98" s="45" t="s">
        <v>134</v>
      </c>
      <c r="J98" s="45" t="s">
        <v>133</v>
      </c>
      <c r="K98" s="45" t="s">
        <v>133</v>
      </c>
      <c r="L98" s="45" t="s">
        <v>134</v>
      </c>
      <c r="M98" s="45" t="s">
        <v>134</v>
      </c>
      <c r="N98" s="47" t="s">
        <v>132</v>
      </c>
      <c r="O98" s="45" t="s">
        <v>134</v>
      </c>
      <c r="P98" s="45"/>
      <c r="Q98" s="45"/>
      <c r="R98" s="48"/>
      <c r="S98" s="48"/>
      <c r="T98" s="48"/>
      <c r="U98" s="48"/>
      <c r="V98" s="49"/>
      <c r="W98" s="48"/>
      <c r="X98" s="48"/>
      <c r="Y98" s="50"/>
      <c r="Z98" s="44" t="s">
        <v>132</v>
      </c>
      <c r="AA98" s="51">
        <v>20</v>
      </c>
      <c r="AB98" s="52"/>
      <c r="AC98" s="92"/>
      <c r="AD98" s="92"/>
      <c r="AE98" s="92"/>
      <c r="AF98" s="92"/>
      <c r="AG98" s="92"/>
      <c r="AH98" s="53"/>
      <c r="AI98" s="57">
        <f t="shared" si="7"/>
        <v>6</v>
      </c>
      <c r="AJ98" s="58">
        <f>IF(B112="","",SUM(IF(AA98,IF(Z98=Z$10,AA98,AA98+60),0),IF(AC98,IF(AB98=AB$10,AC98,AC98+60),0),IF(AE98,IF(AD98=AD$10,AE98,AE98+60),0),IF(AG98,IF(AF98=AF$10,AG98,AG98+60),0)))</f>
        <v>20</v>
      </c>
      <c r="AK98" s="93"/>
      <c r="AL98" s="94"/>
      <c r="AM98" s="95"/>
      <c r="AN98" s="63">
        <v>9</v>
      </c>
    </row>
    <row r="99" spans="1:40" ht="12.75" customHeight="1" x14ac:dyDescent="0.2">
      <c r="A99" s="63">
        <v>10</v>
      </c>
      <c r="B99" s="116" t="s">
        <v>145</v>
      </c>
      <c r="C99" s="41"/>
      <c r="D99" s="97" t="s">
        <v>130</v>
      </c>
      <c r="E99" s="65" t="s">
        <v>131</v>
      </c>
      <c r="F99" s="44" t="s">
        <v>19</v>
      </c>
      <c r="G99" s="45" t="s">
        <v>133</v>
      </c>
      <c r="H99" s="45" t="s">
        <v>133</v>
      </c>
      <c r="I99" s="45" t="s">
        <v>134</v>
      </c>
      <c r="J99" s="45" t="s">
        <v>133</v>
      </c>
      <c r="K99" s="45" t="s">
        <v>132</v>
      </c>
      <c r="L99" s="45" t="s">
        <v>134</v>
      </c>
      <c r="M99" s="45" t="s">
        <v>133</v>
      </c>
      <c r="N99" s="47" t="s">
        <v>132</v>
      </c>
      <c r="O99" s="45" t="s">
        <v>134</v>
      </c>
      <c r="P99" s="45"/>
      <c r="Q99" s="45"/>
      <c r="R99" s="48"/>
      <c r="S99" s="48"/>
      <c r="T99" s="48"/>
      <c r="U99" s="48"/>
      <c r="V99" s="49"/>
      <c r="W99" s="48"/>
      <c r="X99" s="48"/>
      <c r="Y99" s="50"/>
      <c r="Z99" s="44" t="s">
        <v>132</v>
      </c>
      <c r="AA99" s="51">
        <v>24</v>
      </c>
      <c r="AB99" s="52"/>
      <c r="AC99" s="92"/>
      <c r="AD99" s="92"/>
      <c r="AE99" s="92"/>
      <c r="AF99" s="92"/>
      <c r="AG99" s="92"/>
      <c r="AH99" s="53"/>
      <c r="AI99" s="57">
        <f t="shared" si="7"/>
        <v>5</v>
      </c>
      <c r="AJ99" s="58">
        <f>IF(B129="","",SUM(IF(AA99,IF(Z99=Z$10,AA99,AA99+60),0),IF(AC99,IF(AB99=AB$10,AC99,AC99+60),0),IF(AE99,IF(AD99=AD$10,AE99,AE99+60),0),IF(AG99,IF(AF99=AF$10,AG99,AG99+60),0)))</f>
        <v>24</v>
      </c>
      <c r="AK99" s="93"/>
      <c r="AL99" s="94"/>
      <c r="AM99" s="95"/>
      <c r="AN99" s="63">
        <v>10</v>
      </c>
    </row>
    <row r="100" spans="1:40" ht="12.75" customHeight="1" x14ac:dyDescent="0.2">
      <c r="A100" s="63">
        <v>11</v>
      </c>
      <c r="B100" s="116" t="s">
        <v>146</v>
      </c>
      <c r="C100" s="41"/>
      <c r="D100" s="117" t="s">
        <v>130</v>
      </c>
      <c r="E100" s="118" t="s">
        <v>131</v>
      </c>
      <c r="F100" s="44" t="s">
        <v>133</v>
      </c>
      <c r="G100" s="45" t="s">
        <v>20</v>
      </c>
      <c r="H100" s="45" t="s">
        <v>20</v>
      </c>
      <c r="I100" s="45" t="s">
        <v>133</v>
      </c>
      <c r="J100" s="45" t="s">
        <v>133</v>
      </c>
      <c r="K100" s="45" t="s">
        <v>133</v>
      </c>
      <c r="L100" s="45" t="s">
        <v>132</v>
      </c>
      <c r="M100" s="45" t="s">
        <v>133</v>
      </c>
      <c r="N100" s="47" t="s">
        <v>138</v>
      </c>
      <c r="O100" s="45" t="s">
        <v>134</v>
      </c>
      <c r="P100" s="45"/>
      <c r="Q100" s="45"/>
      <c r="R100" s="48"/>
      <c r="S100" s="48"/>
      <c r="T100" s="48"/>
      <c r="U100" s="48"/>
      <c r="V100" s="49"/>
      <c r="W100" s="48"/>
      <c r="X100" s="48"/>
      <c r="Y100" s="50"/>
      <c r="Z100" s="44" t="s">
        <v>132</v>
      </c>
      <c r="AA100" s="51">
        <v>25</v>
      </c>
      <c r="AB100" s="52"/>
      <c r="AC100" s="92"/>
      <c r="AD100" s="92"/>
      <c r="AE100" s="92"/>
      <c r="AF100" s="92"/>
      <c r="AG100" s="92"/>
      <c r="AH100" s="53"/>
      <c r="AI100" s="57">
        <f t="shared" si="7"/>
        <v>5</v>
      </c>
      <c r="AJ100" s="58">
        <f>IF(B67="","",SUM(IF(AA100,IF(Z100=Z$10,AA100,AA100+60),0),IF(AC100,IF(AB100=AB$10,AC100,AC100+60),0),IF(AE100,IF(AD100=AD$10,AE100,AE100+60),0),IF(AG100,IF(AF100=AF$10,AG100,AG100+60),0)))</f>
        <v>25</v>
      </c>
      <c r="AK100" s="93"/>
      <c r="AL100" s="94"/>
      <c r="AM100" s="95"/>
      <c r="AN100" s="63">
        <v>11</v>
      </c>
    </row>
    <row r="101" spans="1:40" ht="12.75" customHeight="1" x14ac:dyDescent="0.2">
      <c r="A101" s="63">
        <v>12</v>
      </c>
      <c r="B101" s="106" t="s">
        <v>147</v>
      </c>
      <c r="C101" s="41"/>
      <c r="D101" s="117" t="s">
        <v>130</v>
      </c>
      <c r="E101" s="123" t="s">
        <v>140</v>
      </c>
      <c r="F101" s="44" t="s">
        <v>133</v>
      </c>
      <c r="G101" s="45" t="s">
        <v>133</v>
      </c>
      <c r="H101" s="45" t="s">
        <v>132</v>
      </c>
      <c r="I101" s="45" t="s">
        <v>133</v>
      </c>
      <c r="J101" s="45" t="s">
        <v>132</v>
      </c>
      <c r="K101" s="45" t="s">
        <v>134</v>
      </c>
      <c r="L101" s="45" t="s">
        <v>133</v>
      </c>
      <c r="M101" s="45" t="s">
        <v>132</v>
      </c>
      <c r="N101" s="47" t="s">
        <v>148</v>
      </c>
      <c r="O101" s="45" t="s">
        <v>134</v>
      </c>
      <c r="P101" s="45"/>
      <c r="Q101" s="45"/>
      <c r="R101" s="48"/>
      <c r="S101" s="48"/>
      <c r="T101" s="48"/>
      <c r="U101" s="48"/>
      <c r="V101" s="49"/>
      <c r="W101" s="48"/>
      <c r="X101" s="48"/>
      <c r="Y101" s="50"/>
      <c r="Z101" s="44" t="s">
        <v>132</v>
      </c>
      <c r="AA101" s="51">
        <v>3</v>
      </c>
      <c r="AB101" s="52"/>
      <c r="AC101" s="92"/>
      <c r="AD101" s="92"/>
      <c r="AE101" s="92"/>
      <c r="AF101" s="92"/>
      <c r="AG101" s="92"/>
      <c r="AH101" s="53"/>
      <c r="AI101" s="57">
        <f t="shared" si="7"/>
        <v>4</v>
      </c>
      <c r="AJ101" s="58">
        <f>IF(B62="","",SUM(IF(AA101,IF(Z101=Z$10,AA101,AA101+60),0),IF(AC101,IF(AB101=AB$10,AC101,AC101+60),0),IF(AE101,IF(AD101=AD$10,AE101,AE101+60),0),IF(AG101,IF(AF101=AF$10,AG101,AG101+60),0)))</f>
        <v>3</v>
      </c>
      <c r="AK101" s="93"/>
      <c r="AL101" s="94"/>
      <c r="AM101" s="95"/>
      <c r="AN101" s="63">
        <v>12</v>
      </c>
    </row>
    <row r="102" spans="1:40" ht="12.75" customHeight="1" x14ac:dyDescent="0.2">
      <c r="A102" s="63">
        <v>13</v>
      </c>
      <c r="B102" s="106" t="s">
        <v>149</v>
      </c>
      <c r="C102" s="41"/>
      <c r="D102" s="117" t="s">
        <v>130</v>
      </c>
      <c r="E102" s="43" t="s">
        <v>131</v>
      </c>
      <c r="F102" s="44" t="s">
        <v>133</v>
      </c>
      <c r="G102" s="45" t="s">
        <v>132</v>
      </c>
      <c r="H102" s="45" t="s">
        <v>132</v>
      </c>
      <c r="I102" s="45" t="s">
        <v>133</v>
      </c>
      <c r="J102" s="45" t="s">
        <v>132</v>
      </c>
      <c r="K102" s="45" t="s">
        <v>133</v>
      </c>
      <c r="L102" s="45" t="s">
        <v>133</v>
      </c>
      <c r="M102" s="45" t="s">
        <v>133</v>
      </c>
      <c r="N102" s="47" t="s">
        <v>132</v>
      </c>
      <c r="O102" s="45" t="s">
        <v>134</v>
      </c>
      <c r="P102" s="45"/>
      <c r="Q102" s="45"/>
      <c r="R102" s="48"/>
      <c r="S102" s="48"/>
      <c r="T102" s="48"/>
      <c r="U102" s="48"/>
      <c r="V102" s="49"/>
      <c r="W102" s="48"/>
      <c r="X102" s="48"/>
      <c r="Y102" s="50"/>
      <c r="Z102" s="44" t="s">
        <v>132</v>
      </c>
      <c r="AA102" s="51">
        <v>8</v>
      </c>
      <c r="AB102" s="52"/>
      <c r="AC102" s="92"/>
      <c r="AD102" s="92"/>
      <c r="AE102" s="92"/>
      <c r="AF102" s="92"/>
      <c r="AG102" s="92"/>
      <c r="AH102" s="53"/>
      <c r="AI102" s="57">
        <f t="shared" si="7"/>
        <v>2</v>
      </c>
      <c r="AJ102" s="58">
        <f>IF(B142="","",SUM(IF(AA102,IF(Z102=Z$10,AA102,AA102+60),0),IF(AC102,IF(AB102=AB$10,AC102,AC102+60),0),IF(AE102,IF(AD102=AD$10,AE102,AE102+60),0),IF(AG102,IF(AF102=AF$10,AG102,AG102+60),0)))</f>
        <v>8</v>
      </c>
      <c r="AK102" s="93"/>
      <c r="AL102" s="94"/>
      <c r="AM102" s="95"/>
      <c r="AN102" s="63">
        <v>13</v>
      </c>
    </row>
    <row r="103" spans="1:40" ht="12.75" customHeight="1" x14ac:dyDescent="0.2">
      <c r="A103" s="63">
        <v>14</v>
      </c>
      <c r="B103" s="106" t="s">
        <v>150</v>
      </c>
      <c r="C103" s="124"/>
      <c r="D103" s="96" t="s">
        <v>130</v>
      </c>
      <c r="E103" s="125" t="s">
        <v>131</v>
      </c>
      <c r="F103" s="44" t="s">
        <v>133</v>
      </c>
      <c r="G103" s="45" t="s">
        <v>132</v>
      </c>
      <c r="H103" s="45" t="s">
        <v>132</v>
      </c>
      <c r="I103" s="45" t="s">
        <v>133</v>
      </c>
      <c r="J103" s="45" t="s">
        <v>132</v>
      </c>
      <c r="K103" s="45" t="s">
        <v>133</v>
      </c>
      <c r="L103" s="45" t="s">
        <v>133</v>
      </c>
      <c r="M103" s="45" t="s">
        <v>133</v>
      </c>
      <c r="N103" s="47" t="s">
        <v>132</v>
      </c>
      <c r="O103" s="45" t="s">
        <v>134</v>
      </c>
      <c r="P103" s="45"/>
      <c r="Q103" s="45"/>
      <c r="R103" s="48"/>
      <c r="S103" s="48"/>
      <c r="T103" s="48"/>
      <c r="U103" s="48"/>
      <c r="V103" s="49"/>
      <c r="W103" s="48"/>
      <c r="X103" s="48"/>
      <c r="Y103" s="50"/>
      <c r="Z103" s="44" t="s">
        <v>132</v>
      </c>
      <c r="AA103" s="51">
        <v>13</v>
      </c>
      <c r="AB103" s="52"/>
      <c r="AC103" s="92"/>
      <c r="AD103" s="92"/>
      <c r="AE103" s="92"/>
      <c r="AF103" s="92"/>
      <c r="AG103" s="92"/>
      <c r="AH103" s="53"/>
      <c r="AI103" s="57">
        <f t="shared" si="7"/>
        <v>2</v>
      </c>
      <c r="AJ103" s="58">
        <f>IF(B138="","",SUM(IF(AA103,IF(Z103=Z$10,AA103,AA103+60),0),IF(AC103,IF(AB103=AB$10,AC103,AC103+60),0),IF(AE103,IF(AD103=AD$10,AE103,AE103+60),0),IF(AG103,IF(AF103=AF$10,AG103,AG103+60),0)))</f>
        <v>13</v>
      </c>
      <c r="AK103" s="93"/>
      <c r="AL103" s="94"/>
      <c r="AM103" s="95"/>
      <c r="AN103" s="63">
        <v>14</v>
      </c>
    </row>
    <row r="104" spans="1:40" ht="12.75" customHeight="1" thickBot="1" x14ac:dyDescent="0.25">
      <c r="A104" s="63">
        <v>15</v>
      </c>
      <c r="B104" s="126" t="s">
        <v>151</v>
      </c>
      <c r="C104" s="127"/>
      <c r="D104" s="128" t="s">
        <v>130</v>
      </c>
      <c r="E104" s="129" t="s">
        <v>131</v>
      </c>
      <c r="F104" s="130" t="s">
        <v>133</v>
      </c>
      <c r="G104" s="131" t="s">
        <v>133</v>
      </c>
      <c r="H104" s="131" t="s">
        <v>133</v>
      </c>
      <c r="I104" s="131" t="s">
        <v>133</v>
      </c>
      <c r="J104" s="131" t="s">
        <v>133</v>
      </c>
      <c r="K104" s="131" t="s">
        <v>133</v>
      </c>
      <c r="L104" s="131" t="s">
        <v>133</v>
      </c>
      <c r="M104" s="131" t="s">
        <v>133</v>
      </c>
      <c r="N104" s="132" t="s">
        <v>133</v>
      </c>
      <c r="O104" s="131" t="s">
        <v>133</v>
      </c>
      <c r="P104" s="131"/>
      <c r="Q104" s="131"/>
      <c r="R104" s="133"/>
      <c r="S104" s="133"/>
      <c r="T104" s="133"/>
      <c r="U104" s="133"/>
      <c r="V104" s="134"/>
      <c r="W104" s="133"/>
      <c r="X104" s="133"/>
      <c r="Y104" s="135"/>
      <c r="Z104" s="130" t="s">
        <v>138</v>
      </c>
      <c r="AA104" s="136">
        <v>7</v>
      </c>
      <c r="AB104" s="107"/>
      <c r="AC104" s="108"/>
      <c r="AD104" s="108"/>
      <c r="AE104" s="108"/>
      <c r="AF104" s="108"/>
      <c r="AG104" s="108"/>
      <c r="AH104" s="109"/>
      <c r="AI104" s="137">
        <f t="shared" si="7"/>
        <v>2</v>
      </c>
      <c r="AJ104" s="138">
        <f>IF(B85="","",SUM(IF(AA104,IF(Z104=Z$10,AA104,AA104+60),0),IF(AC104,IF(AB104=AB$10,AC104,AC104+60),0),IF(AE104,IF(AD104=AD$10,AE104,AE104+60),0),IF(AG104,IF(AF104=AF$10,AG104,AG104+60),0)))</f>
        <v>67</v>
      </c>
      <c r="AK104" s="139"/>
      <c r="AL104" s="140"/>
      <c r="AM104" s="141"/>
      <c r="AN104" s="142">
        <v>15</v>
      </c>
    </row>
    <row r="105" spans="1:40" ht="12.75" customHeight="1" x14ac:dyDescent="0.2">
      <c r="A105" s="63">
        <v>16</v>
      </c>
      <c r="B105" s="106" t="s">
        <v>152</v>
      </c>
      <c r="C105" s="41"/>
      <c r="D105" s="117" t="s">
        <v>153</v>
      </c>
      <c r="E105" s="43" t="s">
        <v>131</v>
      </c>
      <c r="F105" s="74" t="s">
        <v>132</v>
      </c>
      <c r="G105" s="75" t="s">
        <v>133</v>
      </c>
      <c r="H105" s="75" t="s">
        <v>133</v>
      </c>
      <c r="I105" s="75" t="s">
        <v>134</v>
      </c>
      <c r="J105" s="75" t="s">
        <v>134</v>
      </c>
      <c r="K105" s="75" t="s">
        <v>134</v>
      </c>
      <c r="L105" s="75" t="s">
        <v>132</v>
      </c>
      <c r="M105" s="75" t="s">
        <v>132</v>
      </c>
      <c r="N105" s="76" t="s">
        <v>138</v>
      </c>
      <c r="O105" s="75" t="s">
        <v>134</v>
      </c>
      <c r="P105" s="75"/>
      <c r="Q105" s="75"/>
      <c r="R105" s="77"/>
      <c r="S105" s="77"/>
      <c r="T105" s="77"/>
      <c r="U105" s="77"/>
      <c r="V105" s="78"/>
      <c r="W105" s="77"/>
      <c r="X105" s="77"/>
      <c r="Y105" s="79"/>
      <c r="Z105" s="74" t="s">
        <v>132</v>
      </c>
      <c r="AA105" s="80">
        <v>5</v>
      </c>
      <c r="AB105" s="81"/>
      <c r="AC105" s="143"/>
      <c r="AD105" s="143"/>
      <c r="AE105" s="143"/>
      <c r="AF105" s="143"/>
      <c r="AG105" s="143"/>
      <c r="AH105" s="82"/>
      <c r="AI105" s="57">
        <f t="shared" si="7"/>
        <v>8</v>
      </c>
      <c r="AJ105" s="58">
        <f>IF(B72="","",SUM(IF(AA105,IF(Z105=Z$10,AA105,AA105+60),0),IF(AC105,IF(AB105=AB$10,AC105,AC105+60),0),IF(AE105,IF(AD105=AD$10,AE105,AE105+60),0),IF(AG105,IF(AF105=AF$10,AG105,AG105+60),0)))</f>
        <v>5</v>
      </c>
      <c r="AK105" s="144"/>
      <c r="AL105" s="145"/>
      <c r="AM105" s="146"/>
      <c r="AN105" s="147">
        <v>1</v>
      </c>
    </row>
    <row r="106" spans="1:40" ht="12.75" customHeight="1" x14ac:dyDescent="0.2">
      <c r="A106" s="63">
        <v>17</v>
      </c>
      <c r="B106" s="106" t="s">
        <v>154</v>
      </c>
      <c r="C106" s="91"/>
      <c r="D106" s="96" t="s">
        <v>153</v>
      </c>
      <c r="E106" s="125" t="s">
        <v>131</v>
      </c>
      <c r="F106" s="44" t="s">
        <v>132</v>
      </c>
      <c r="G106" s="45" t="s">
        <v>133</v>
      </c>
      <c r="H106" s="45" t="s">
        <v>132</v>
      </c>
      <c r="I106" s="45" t="s">
        <v>133</v>
      </c>
      <c r="J106" s="45" t="s">
        <v>132</v>
      </c>
      <c r="K106" s="45" t="s">
        <v>134</v>
      </c>
      <c r="L106" s="45" t="s">
        <v>132</v>
      </c>
      <c r="M106" s="45" t="s">
        <v>134</v>
      </c>
      <c r="N106" s="47" t="s">
        <v>138</v>
      </c>
      <c r="O106" s="45" t="s">
        <v>134</v>
      </c>
      <c r="P106" s="45"/>
      <c r="Q106" s="45"/>
      <c r="R106" s="48"/>
      <c r="S106" s="48"/>
      <c r="T106" s="48"/>
      <c r="U106" s="48"/>
      <c r="V106" s="49"/>
      <c r="W106" s="48"/>
      <c r="X106" s="48"/>
      <c r="Y106" s="50"/>
      <c r="Z106" s="44" t="s">
        <v>132</v>
      </c>
      <c r="AA106" s="51">
        <v>5</v>
      </c>
      <c r="AB106" s="52"/>
      <c r="AC106" s="92"/>
      <c r="AD106" s="92"/>
      <c r="AE106" s="92"/>
      <c r="AF106" s="92"/>
      <c r="AG106" s="92"/>
      <c r="AH106" s="53"/>
      <c r="AI106" s="57">
        <f t="shared" si="7"/>
        <v>8</v>
      </c>
      <c r="AJ106" s="58">
        <f>IF(B94="","",SUM(IF(AA106,IF(Z106=Z$10,AA106,AA106+60),0),IF(AC106,IF(AB106=AB$10,AC106,AC106+60),0),IF(AE106,IF(AD106=AD$10,AE106,AE106+60),0),IF(AG106,IF(AF106=AF$10,AG106,AG106+60),0)))</f>
        <v>5</v>
      </c>
      <c r="AK106" s="93"/>
      <c r="AL106" s="94"/>
      <c r="AM106" s="95"/>
      <c r="AN106" s="147">
        <v>2</v>
      </c>
    </row>
    <row r="107" spans="1:40" ht="12.75" customHeight="1" x14ac:dyDescent="0.2">
      <c r="A107" s="63">
        <v>18</v>
      </c>
      <c r="B107" s="106" t="s">
        <v>155</v>
      </c>
      <c r="C107" s="91"/>
      <c r="D107" s="71" t="s">
        <v>153</v>
      </c>
      <c r="E107" s="125" t="s">
        <v>131</v>
      </c>
      <c r="F107" s="44" t="s">
        <v>133</v>
      </c>
      <c r="G107" s="45" t="s">
        <v>132</v>
      </c>
      <c r="H107" s="45" t="s">
        <v>133</v>
      </c>
      <c r="I107" s="45" t="s">
        <v>134</v>
      </c>
      <c r="J107" s="45" t="s">
        <v>134</v>
      </c>
      <c r="K107" s="45" t="s">
        <v>134</v>
      </c>
      <c r="L107" s="45" t="s">
        <v>132</v>
      </c>
      <c r="M107" s="45" t="s">
        <v>134</v>
      </c>
      <c r="N107" s="47" t="s">
        <v>138</v>
      </c>
      <c r="O107" s="45" t="s">
        <v>134</v>
      </c>
      <c r="P107" s="45"/>
      <c r="Q107" s="45"/>
      <c r="R107" s="48"/>
      <c r="S107" s="48"/>
      <c r="T107" s="48"/>
      <c r="U107" s="48"/>
      <c r="V107" s="49"/>
      <c r="W107" s="48"/>
      <c r="X107" s="48"/>
      <c r="Y107" s="50"/>
      <c r="Z107" s="44" t="s">
        <v>132</v>
      </c>
      <c r="AA107" s="51">
        <v>9</v>
      </c>
      <c r="AB107" s="52"/>
      <c r="AC107" s="92"/>
      <c r="AD107" s="92"/>
      <c r="AE107" s="92"/>
      <c r="AF107" s="92"/>
      <c r="AG107" s="92"/>
      <c r="AH107" s="53"/>
      <c r="AI107" s="57">
        <f t="shared" si="7"/>
        <v>7</v>
      </c>
      <c r="AJ107" s="58">
        <f>IF(B138="","",SUM(IF(AA107,IF(Z107=Z$10,AA107,AA107+60),0),IF(AC107,IF(AB107=AB$10,AC107,AC107+60),0),IF(AE107,IF(AD107=AD$10,AE107,AE107+60),0),IF(AG107,IF(AF107=AF$10,AG107,AG107+60),0)))</f>
        <v>9</v>
      </c>
      <c r="AK107" s="93"/>
      <c r="AL107" s="94"/>
      <c r="AM107" s="95"/>
      <c r="AN107" s="147">
        <v>3</v>
      </c>
    </row>
    <row r="108" spans="1:40" ht="12.75" customHeight="1" x14ac:dyDescent="0.2">
      <c r="A108" s="63">
        <v>19</v>
      </c>
      <c r="B108" s="106" t="s">
        <v>156</v>
      </c>
      <c r="C108" s="91"/>
      <c r="D108" s="96" t="s">
        <v>153</v>
      </c>
      <c r="E108" s="148" t="s">
        <v>131</v>
      </c>
      <c r="F108" s="44" t="s">
        <v>132</v>
      </c>
      <c r="G108" s="45" t="s">
        <v>134</v>
      </c>
      <c r="H108" s="45" t="s">
        <v>133</v>
      </c>
      <c r="I108" s="45" t="s">
        <v>134</v>
      </c>
      <c r="J108" s="45" t="s">
        <v>132</v>
      </c>
      <c r="K108" s="45" t="s">
        <v>133</v>
      </c>
      <c r="L108" s="45" t="s">
        <v>134</v>
      </c>
      <c r="M108" s="45" t="s">
        <v>134</v>
      </c>
      <c r="N108" s="47" t="s">
        <v>138</v>
      </c>
      <c r="O108" s="45" t="s">
        <v>21</v>
      </c>
      <c r="P108" s="45"/>
      <c r="Q108" s="45"/>
      <c r="R108" s="48"/>
      <c r="S108" s="48"/>
      <c r="T108" s="48"/>
      <c r="U108" s="48"/>
      <c r="V108" s="49"/>
      <c r="W108" s="48"/>
      <c r="X108" s="48"/>
      <c r="Y108" s="50"/>
      <c r="Z108" s="44" t="s">
        <v>132</v>
      </c>
      <c r="AA108" s="51">
        <v>17</v>
      </c>
      <c r="AB108" s="52"/>
      <c r="AC108" s="92"/>
      <c r="AD108" s="92"/>
      <c r="AE108" s="92"/>
      <c r="AF108" s="92"/>
      <c r="AG108" s="92"/>
      <c r="AH108" s="53"/>
      <c r="AI108" s="57">
        <f t="shared" si="7"/>
        <v>7</v>
      </c>
      <c r="AJ108" s="58">
        <f>IF(B58="","",SUM(IF(AA108,IF(Z108=Z$10,AA108,AA108+60),0),IF(AC108,IF(AB108=AB$10,AC108,AC108+60),0),IF(AE108,IF(AD108=AD$10,AE108,AE108+60),0),IF(AG108,IF(AF108=AF$10,AG108,AG108+60),0)))</f>
        <v>17</v>
      </c>
      <c r="AK108" s="93"/>
      <c r="AL108" s="94"/>
      <c r="AM108" s="95"/>
      <c r="AN108" s="147">
        <v>4</v>
      </c>
    </row>
    <row r="109" spans="1:40" ht="12.75" customHeight="1" x14ac:dyDescent="0.2">
      <c r="A109" s="63">
        <v>20</v>
      </c>
      <c r="B109" s="106" t="s">
        <v>157</v>
      </c>
      <c r="C109" s="121"/>
      <c r="D109" s="71" t="s">
        <v>153</v>
      </c>
      <c r="E109" s="125" t="s">
        <v>131</v>
      </c>
      <c r="F109" s="44" t="s">
        <v>132</v>
      </c>
      <c r="G109" s="45" t="s">
        <v>133</v>
      </c>
      <c r="H109" s="45" t="s">
        <v>133</v>
      </c>
      <c r="I109" s="45" t="s">
        <v>133</v>
      </c>
      <c r="J109" s="45" t="s">
        <v>133</v>
      </c>
      <c r="K109" s="45" t="s">
        <v>134</v>
      </c>
      <c r="L109" s="45" t="s">
        <v>134</v>
      </c>
      <c r="M109" s="45" t="s">
        <v>134</v>
      </c>
      <c r="N109" s="47" t="s">
        <v>132</v>
      </c>
      <c r="O109" s="45" t="s">
        <v>134</v>
      </c>
      <c r="P109" s="45"/>
      <c r="Q109" s="45"/>
      <c r="R109" s="48"/>
      <c r="S109" s="48"/>
      <c r="T109" s="48"/>
      <c r="U109" s="48"/>
      <c r="V109" s="49"/>
      <c r="W109" s="48"/>
      <c r="X109" s="48"/>
      <c r="Y109" s="50"/>
      <c r="Z109" s="44" t="s">
        <v>132</v>
      </c>
      <c r="AA109" s="51">
        <v>4</v>
      </c>
      <c r="AB109" s="52"/>
      <c r="AC109" s="92"/>
      <c r="AD109" s="92"/>
      <c r="AE109" s="92"/>
      <c r="AF109" s="92"/>
      <c r="AG109" s="92"/>
      <c r="AH109" s="53"/>
      <c r="AI109" s="57">
        <f t="shared" si="7"/>
        <v>6</v>
      </c>
      <c r="AJ109" s="58">
        <f>IF(B143="","",SUM(IF(AA109,IF(Z109=Z$10,AA109,AA109+60),0),IF(AC109,IF(AB109=AB$10,AC109,AC109+60),0),IF(AE109,IF(AD109=AD$10,AE109,AE109+60),0),IF(AG109,IF(AF109=AF$10,AG109,AG109+60),0)))</f>
        <v>4</v>
      </c>
      <c r="AK109" s="93"/>
      <c r="AL109" s="94"/>
      <c r="AM109" s="95"/>
      <c r="AN109" s="147">
        <v>5</v>
      </c>
    </row>
    <row r="110" spans="1:40" ht="12.75" customHeight="1" x14ac:dyDescent="0.2">
      <c r="A110" s="63">
        <v>21</v>
      </c>
      <c r="B110" s="106" t="s">
        <v>158</v>
      </c>
      <c r="C110" s="91"/>
      <c r="D110" s="96" t="s">
        <v>153</v>
      </c>
      <c r="E110" s="125" t="s">
        <v>131</v>
      </c>
      <c r="F110" s="44" t="s">
        <v>132</v>
      </c>
      <c r="G110" s="45" t="s">
        <v>133</v>
      </c>
      <c r="H110" s="45" t="s">
        <v>132</v>
      </c>
      <c r="I110" s="45" t="s">
        <v>133</v>
      </c>
      <c r="J110" s="45" t="s">
        <v>132</v>
      </c>
      <c r="K110" s="45" t="s">
        <v>134</v>
      </c>
      <c r="L110" s="45" t="s">
        <v>133</v>
      </c>
      <c r="M110" s="45" t="s">
        <v>133</v>
      </c>
      <c r="N110" s="47" t="s">
        <v>138</v>
      </c>
      <c r="O110" s="45" t="s">
        <v>134</v>
      </c>
      <c r="P110" s="45"/>
      <c r="Q110" s="45"/>
      <c r="R110" s="48"/>
      <c r="S110" s="48"/>
      <c r="T110" s="48"/>
      <c r="U110" s="48"/>
      <c r="V110" s="49"/>
      <c r="W110" s="48"/>
      <c r="X110" s="48"/>
      <c r="Y110" s="50"/>
      <c r="Z110" s="44" t="s">
        <v>132</v>
      </c>
      <c r="AA110" s="51">
        <v>6</v>
      </c>
      <c r="AB110" s="52"/>
      <c r="AC110" s="92"/>
      <c r="AD110" s="92"/>
      <c r="AE110" s="92"/>
      <c r="AF110" s="92"/>
      <c r="AG110" s="92"/>
      <c r="AH110" s="53"/>
      <c r="AI110" s="57">
        <f t="shared" si="7"/>
        <v>6</v>
      </c>
      <c r="AJ110" s="58">
        <f>IF(B77="","",SUM(IF(AA110,IF(Z110=Z$10,AA110,AA110+60),0),IF(AC110,IF(AB110=AB$10,AC110,AC110+60),0),IF(AE110,IF(AD110=AD$10,AE110,AE110+60),0),IF(AG110,IF(AF110=AF$10,AG110,AG110+60),0)))</f>
        <v>6</v>
      </c>
      <c r="AK110" s="93"/>
      <c r="AL110" s="94"/>
      <c r="AM110" s="95"/>
      <c r="AN110" s="147">
        <v>6</v>
      </c>
    </row>
    <row r="111" spans="1:40" ht="12.75" customHeight="1" x14ac:dyDescent="0.2">
      <c r="A111" s="63">
        <v>22</v>
      </c>
      <c r="B111" s="106" t="s">
        <v>159</v>
      </c>
      <c r="C111" s="91"/>
      <c r="D111" s="71" t="s">
        <v>153</v>
      </c>
      <c r="E111" s="148" t="s">
        <v>131</v>
      </c>
      <c r="F111" s="44" t="s">
        <v>132</v>
      </c>
      <c r="G111" s="45" t="s">
        <v>133</v>
      </c>
      <c r="H111" s="45" t="s">
        <v>133</v>
      </c>
      <c r="I111" s="45" t="s">
        <v>134</v>
      </c>
      <c r="J111" s="45" t="s">
        <v>20</v>
      </c>
      <c r="K111" s="45" t="s">
        <v>134</v>
      </c>
      <c r="L111" s="45" t="s">
        <v>133</v>
      </c>
      <c r="M111" s="45" t="s">
        <v>133</v>
      </c>
      <c r="N111" s="47" t="s">
        <v>132</v>
      </c>
      <c r="O111" s="45" t="s">
        <v>134</v>
      </c>
      <c r="P111" s="45"/>
      <c r="Q111" s="45"/>
      <c r="R111" s="48"/>
      <c r="S111" s="48"/>
      <c r="T111" s="48"/>
      <c r="U111" s="48"/>
      <c r="V111" s="49"/>
      <c r="W111" s="48"/>
      <c r="X111" s="48"/>
      <c r="Y111" s="50"/>
      <c r="Z111" s="44" t="s">
        <v>132</v>
      </c>
      <c r="AA111" s="51">
        <v>16</v>
      </c>
      <c r="AB111" s="52"/>
      <c r="AC111" s="92"/>
      <c r="AD111" s="92"/>
      <c r="AE111" s="92"/>
      <c r="AF111" s="92"/>
      <c r="AG111" s="92"/>
      <c r="AH111" s="53"/>
      <c r="AI111" s="57">
        <f t="shared" si="7"/>
        <v>6</v>
      </c>
      <c r="AJ111" s="58">
        <f>IF(B97="","",SUM(IF(AA111,IF(Z111=Z$10,AA111,AA111+60),0),IF(AC111,IF(AB111=AB$10,AC111,AC111+60),0),IF(AE111,IF(AD111=AD$10,AE111,AE111+60),0),IF(AG111,IF(AF111=AF$10,AG111,AG111+60),0)))</f>
        <v>16</v>
      </c>
      <c r="AK111" s="93"/>
      <c r="AL111" s="94"/>
      <c r="AM111" s="95"/>
      <c r="AN111" s="147">
        <v>7</v>
      </c>
    </row>
    <row r="112" spans="1:40" ht="12.75" customHeight="1" x14ac:dyDescent="0.2">
      <c r="A112" s="63">
        <v>23</v>
      </c>
      <c r="B112" s="106" t="s">
        <v>160</v>
      </c>
      <c r="C112" s="91"/>
      <c r="D112" s="96" t="s">
        <v>153</v>
      </c>
      <c r="E112" s="148" t="s">
        <v>131</v>
      </c>
      <c r="F112" s="44" t="s">
        <v>132</v>
      </c>
      <c r="G112" s="45" t="s">
        <v>133</v>
      </c>
      <c r="H112" s="45" t="s">
        <v>133</v>
      </c>
      <c r="I112" s="45" t="s">
        <v>134</v>
      </c>
      <c r="J112" s="45" t="s">
        <v>133</v>
      </c>
      <c r="K112" s="45" t="s">
        <v>134</v>
      </c>
      <c r="L112" s="45" t="s">
        <v>134</v>
      </c>
      <c r="M112" s="45" t="s">
        <v>133</v>
      </c>
      <c r="N112" s="47" t="s">
        <v>132</v>
      </c>
      <c r="O112" s="45" t="s">
        <v>134</v>
      </c>
      <c r="P112" s="45"/>
      <c r="Q112" s="45"/>
      <c r="R112" s="48"/>
      <c r="S112" s="48"/>
      <c r="T112" s="48"/>
      <c r="U112" s="48"/>
      <c r="V112" s="49"/>
      <c r="W112" s="48"/>
      <c r="X112" s="48"/>
      <c r="Y112" s="50"/>
      <c r="Z112" s="44" t="s">
        <v>138</v>
      </c>
      <c r="AA112" s="51">
        <v>9</v>
      </c>
      <c r="AB112" s="52"/>
      <c r="AC112" s="92"/>
      <c r="AD112" s="92"/>
      <c r="AE112" s="92"/>
      <c r="AF112" s="92"/>
      <c r="AG112" s="92"/>
      <c r="AH112" s="53"/>
      <c r="AI112" s="57">
        <f t="shared" si="7"/>
        <v>6</v>
      </c>
      <c r="AJ112" s="58">
        <f>IF(B60="","",SUM(IF(AA112,IF(Z112=Z$10,AA112,AA112+60),0),IF(AC112,IF(AB112=AB$10,AC112,AC112+60),0),IF(AE112,IF(AD112=AD$10,AE112,AE112+60),0),IF(AG112,IF(AF112=AF$10,AG112,AG112+60),0)))</f>
        <v>69</v>
      </c>
      <c r="AK112" s="93"/>
      <c r="AL112" s="94"/>
      <c r="AM112" s="95"/>
      <c r="AN112" s="147">
        <v>8</v>
      </c>
    </row>
    <row r="113" spans="1:40" ht="12.75" customHeight="1" x14ac:dyDescent="0.2">
      <c r="A113" s="63">
        <v>24</v>
      </c>
      <c r="B113" s="106" t="s">
        <v>161</v>
      </c>
      <c r="C113" s="91"/>
      <c r="D113" s="96" t="s">
        <v>153</v>
      </c>
      <c r="E113" s="148" t="s">
        <v>131</v>
      </c>
      <c r="F113" s="44" t="s">
        <v>133</v>
      </c>
      <c r="G113" s="45" t="s">
        <v>133</v>
      </c>
      <c r="H113" s="45" t="s">
        <v>132</v>
      </c>
      <c r="I113" s="45" t="s">
        <v>134</v>
      </c>
      <c r="J113" s="45" t="s">
        <v>132</v>
      </c>
      <c r="K113" s="45" t="s">
        <v>133</v>
      </c>
      <c r="L113" s="45" t="s">
        <v>132</v>
      </c>
      <c r="M113" s="45" t="s">
        <v>133</v>
      </c>
      <c r="N113" s="47" t="s">
        <v>138</v>
      </c>
      <c r="O113" s="45" t="s">
        <v>134</v>
      </c>
      <c r="P113" s="45"/>
      <c r="Q113" s="45"/>
      <c r="R113" s="48"/>
      <c r="S113" s="48"/>
      <c r="T113" s="48"/>
      <c r="U113" s="48"/>
      <c r="V113" s="49"/>
      <c r="W113" s="48"/>
      <c r="X113" s="48"/>
      <c r="Y113" s="50"/>
      <c r="Z113" s="44" t="s">
        <v>138</v>
      </c>
      <c r="AA113" s="51">
        <v>9</v>
      </c>
      <c r="AB113" s="52"/>
      <c r="AC113" s="92"/>
      <c r="AD113" s="92"/>
      <c r="AE113" s="92"/>
      <c r="AF113" s="92"/>
      <c r="AG113" s="92"/>
      <c r="AH113" s="53"/>
      <c r="AI113" s="57">
        <f t="shared" si="7"/>
        <v>6</v>
      </c>
      <c r="AJ113" s="58">
        <f>IF(B61="","",SUM(IF(AA113,IF(Z113=Z$10,AA113,AA113+60),0),IF(AC113,IF(AB113=AB$10,AC113,AC113+60),0),IF(AE113,IF(AD113=AD$10,AE113,AE113+60),0),IF(AG113,IF(AF113=AF$10,AG113,AG113+60),0)))</f>
        <v>69</v>
      </c>
      <c r="AK113" s="93"/>
      <c r="AL113" s="94"/>
      <c r="AM113" s="95"/>
      <c r="AN113" s="147">
        <v>9</v>
      </c>
    </row>
    <row r="114" spans="1:40" ht="12.75" customHeight="1" thickBot="1" x14ac:dyDescent="0.25">
      <c r="A114" s="63">
        <v>25</v>
      </c>
      <c r="B114" s="106" t="s">
        <v>162</v>
      </c>
      <c r="C114" s="41"/>
      <c r="D114" s="97" t="s">
        <v>153</v>
      </c>
      <c r="E114" s="148" t="s">
        <v>131</v>
      </c>
      <c r="F114" s="44" t="s">
        <v>132</v>
      </c>
      <c r="G114" s="45" t="s">
        <v>134</v>
      </c>
      <c r="H114" s="45" t="s">
        <v>133</v>
      </c>
      <c r="I114" s="45" t="s">
        <v>134</v>
      </c>
      <c r="J114" s="45" t="s">
        <v>132</v>
      </c>
      <c r="K114" s="45" t="s">
        <v>133</v>
      </c>
      <c r="L114" s="45" t="s">
        <v>133</v>
      </c>
      <c r="M114" s="45" t="s">
        <v>133</v>
      </c>
      <c r="N114" s="47" t="s">
        <v>132</v>
      </c>
      <c r="O114" s="45" t="s">
        <v>134</v>
      </c>
      <c r="P114" s="45"/>
      <c r="Q114" s="45"/>
      <c r="R114" s="48"/>
      <c r="S114" s="48"/>
      <c r="T114" s="48"/>
      <c r="U114" s="48"/>
      <c r="V114" s="49"/>
      <c r="W114" s="48"/>
      <c r="X114" s="48"/>
      <c r="Y114" s="50"/>
      <c r="Z114" s="44" t="s">
        <v>138</v>
      </c>
      <c r="AA114" s="66">
        <v>8</v>
      </c>
      <c r="AB114" s="149"/>
      <c r="AC114" s="133"/>
      <c r="AD114" s="133"/>
      <c r="AE114" s="133"/>
      <c r="AF114" s="133"/>
      <c r="AG114" s="133"/>
      <c r="AH114" s="135"/>
      <c r="AI114" s="57">
        <f t="shared" si="7"/>
        <v>5</v>
      </c>
      <c r="AJ114" s="58">
        <f>IF(B71="","",SUM(IF(AA114,IF(Z114=Z$10,AA114,AA114+60),0),IF(AC114,IF(AB114=AB$10,AC114,AC114+60),0),IF(AE114,IF(AD114=AD$10,AE114,AE114+60),0),IF(AG114,IF(AF114=AF$10,AG114,AG114+60),0)))</f>
        <v>68</v>
      </c>
      <c r="AK114" s="93"/>
      <c r="AL114" s="94"/>
      <c r="AM114" s="95"/>
      <c r="AN114" s="147">
        <v>10</v>
      </c>
    </row>
    <row r="115" spans="1:40" ht="12.75" customHeight="1" x14ac:dyDescent="0.2">
      <c r="A115" s="63">
        <v>26</v>
      </c>
      <c r="B115" s="106" t="s">
        <v>163</v>
      </c>
      <c r="C115" s="41"/>
      <c r="D115" s="97" t="s">
        <v>153</v>
      </c>
      <c r="E115" s="125" t="s">
        <v>164</v>
      </c>
      <c r="F115" s="74" t="s">
        <v>134</v>
      </c>
      <c r="G115" s="75" t="s">
        <v>134</v>
      </c>
      <c r="H115" s="75" t="s">
        <v>134</v>
      </c>
      <c r="I115" s="75" t="s">
        <v>134</v>
      </c>
      <c r="J115" s="75" t="s">
        <v>134</v>
      </c>
      <c r="K115" s="75" t="s">
        <v>132</v>
      </c>
      <c r="L115" s="75" t="s">
        <v>132</v>
      </c>
      <c r="M115" s="75" t="s">
        <v>134</v>
      </c>
      <c r="N115" s="76" t="s">
        <v>132</v>
      </c>
      <c r="O115" s="75" t="s">
        <v>134</v>
      </c>
      <c r="P115" s="75"/>
      <c r="Q115" s="75"/>
      <c r="R115" s="77"/>
      <c r="S115" s="77"/>
      <c r="T115" s="77"/>
      <c r="U115" s="77"/>
      <c r="V115" s="78"/>
      <c r="W115" s="77"/>
      <c r="X115" s="77"/>
      <c r="Y115" s="79"/>
      <c r="Z115" s="74" t="s">
        <v>132</v>
      </c>
      <c r="AA115" s="80">
        <v>7</v>
      </c>
      <c r="AB115" s="81"/>
      <c r="AC115" s="143"/>
      <c r="AD115" s="143"/>
      <c r="AE115" s="143"/>
      <c r="AF115" s="143"/>
      <c r="AG115" s="143"/>
      <c r="AH115" s="82"/>
      <c r="AI115" s="57">
        <f t="shared" si="7"/>
        <v>4</v>
      </c>
      <c r="AJ115" s="58">
        <f>IF(B145="","",SUM(IF(AA115,IF(Z115=Z$10,AA115,AA115+60),0),IF(AC115,IF(AB115=AB$10,AC115,AC115+60),0),IF(AE115,IF(AD115=AD$10,AE115,AE115+60),0),IF(AG115,IF(AF115=AF$10,AG115,AG115+60),0)))</f>
        <v>7</v>
      </c>
      <c r="AK115" s="93"/>
      <c r="AL115" s="94"/>
      <c r="AM115" s="95"/>
      <c r="AN115" s="147">
        <v>11</v>
      </c>
    </row>
    <row r="116" spans="1:40" ht="12.75" customHeight="1" thickBot="1" x14ac:dyDescent="0.25">
      <c r="A116" s="63">
        <v>27</v>
      </c>
      <c r="B116" s="126" t="s">
        <v>165</v>
      </c>
      <c r="C116" s="127"/>
      <c r="D116" s="150" t="s">
        <v>153</v>
      </c>
      <c r="E116" s="151" t="s">
        <v>131</v>
      </c>
      <c r="F116" s="130" t="s">
        <v>133</v>
      </c>
      <c r="G116" s="131" t="s">
        <v>134</v>
      </c>
      <c r="H116" s="131" t="s">
        <v>132</v>
      </c>
      <c r="I116" s="131" t="s">
        <v>134</v>
      </c>
      <c r="J116" s="131" t="s">
        <v>133</v>
      </c>
      <c r="K116" s="131" t="s">
        <v>134</v>
      </c>
      <c r="L116" s="131" t="s">
        <v>134</v>
      </c>
      <c r="M116" s="131" t="s">
        <v>134</v>
      </c>
      <c r="N116" s="132" t="s">
        <v>132</v>
      </c>
      <c r="O116" s="131" t="s">
        <v>134</v>
      </c>
      <c r="P116" s="131"/>
      <c r="Q116" s="131"/>
      <c r="R116" s="133"/>
      <c r="S116" s="133"/>
      <c r="T116" s="133"/>
      <c r="U116" s="133"/>
      <c r="V116" s="134"/>
      <c r="W116" s="133"/>
      <c r="X116" s="133"/>
      <c r="Y116" s="135"/>
      <c r="Z116" s="130" t="s">
        <v>132</v>
      </c>
      <c r="AA116" s="136">
        <v>10</v>
      </c>
      <c r="AB116" s="107"/>
      <c r="AC116" s="109"/>
      <c r="AD116" s="152"/>
      <c r="AE116" s="138"/>
      <c r="AF116" s="152"/>
      <c r="AG116" s="109"/>
      <c r="AH116" s="153"/>
      <c r="AI116" s="137">
        <f t="shared" si="7"/>
        <v>4</v>
      </c>
      <c r="AJ116" s="138">
        <f>IF(B82="","",SUM(IF(AA116,IF(Z116=Z$10,AA116,AA116+60),0),IF(AC116,IF(AB116=AB$10,AC116,AC116+60),0),IF(AE116,IF(AD116=AD$10,AE116,AE116+60),0),IF(AG116,IF(AF116=AF$10,AG116,AG116+60),0)))</f>
        <v>10</v>
      </c>
      <c r="AK116" s="139"/>
      <c r="AL116" s="140"/>
      <c r="AM116" s="141"/>
      <c r="AN116" s="154">
        <v>12</v>
      </c>
    </row>
    <row r="117" spans="1:40" ht="12.75" customHeight="1" thickBot="1" x14ac:dyDescent="0.25">
      <c r="A117" s="63">
        <v>28</v>
      </c>
      <c r="B117" s="106" t="s">
        <v>166</v>
      </c>
      <c r="C117" s="41"/>
      <c r="D117" s="117" t="s">
        <v>167</v>
      </c>
      <c r="E117" s="155" t="s">
        <v>168</v>
      </c>
      <c r="F117" s="74" t="s">
        <v>132</v>
      </c>
      <c r="G117" s="75" t="s">
        <v>20</v>
      </c>
      <c r="H117" s="75" t="s">
        <v>133</v>
      </c>
      <c r="I117" s="75" t="s">
        <v>134</v>
      </c>
      <c r="J117" s="75" t="s">
        <v>133</v>
      </c>
      <c r="K117" s="75" t="s">
        <v>134</v>
      </c>
      <c r="L117" s="75" t="s">
        <v>132</v>
      </c>
      <c r="M117" s="75" t="s">
        <v>133</v>
      </c>
      <c r="N117" s="76" t="s">
        <v>132</v>
      </c>
      <c r="O117" s="75" t="s">
        <v>134</v>
      </c>
      <c r="P117" s="75"/>
      <c r="Q117" s="75"/>
      <c r="R117" s="77"/>
      <c r="S117" s="77"/>
      <c r="T117" s="77"/>
      <c r="U117" s="77"/>
      <c r="V117" s="78"/>
      <c r="W117" s="77"/>
      <c r="X117" s="77"/>
      <c r="Y117" s="79"/>
      <c r="Z117" s="74" t="s">
        <v>132</v>
      </c>
      <c r="AA117" s="80">
        <v>3</v>
      </c>
      <c r="AB117" s="156"/>
      <c r="AC117" s="157"/>
      <c r="AD117" s="157"/>
      <c r="AE117" s="157"/>
      <c r="AF117" s="157"/>
      <c r="AG117" s="157"/>
      <c r="AH117" s="158"/>
      <c r="AI117" s="57">
        <f t="shared" si="7"/>
        <v>7</v>
      </c>
      <c r="AJ117" s="58">
        <f>IF(B84="","",SUM(IF(AA117,IF(Z117=Z$10,AA117,AA117+60),0),IF(AC117,IF(AB117=AB$10,AC117,AC117+60),0),IF(AE117,IF(AD117=AD$10,AE117,AE117+60),0),IF(AG117,IF(AF117=AF$10,AG117,AG117+60),0)))</f>
        <v>3</v>
      </c>
      <c r="AK117" s="144"/>
      <c r="AL117" s="145"/>
      <c r="AM117" s="146"/>
      <c r="AN117" s="63">
        <v>1</v>
      </c>
    </row>
    <row r="118" spans="1:40" ht="12.75" customHeight="1" x14ac:dyDescent="0.2">
      <c r="A118" s="63">
        <v>29</v>
      </c>
      <c r="B118" s="106" t="s">
        <v>169</v>
      </c>
      <c r="C118" s="41"/>
      <c r="D118" s="117" t="s">
        <v>167</v>
      </c>
      <c r="E118" s="125" t="s">
        <v>131</v>
      </c>
      <c r="F118" s="74" t="s">
        <v>132</v>
      </c>
      <c r="G118" s="75" t="s">
        <v>133</v>
      </c>
      <c r="H118" s="75" t="s">
        <v>132</v>
      </c>
      <c r="I118" s="75" t="s">
        <v>134</v>
      </c>
      <c r="J118" s="75" t="s">
        <v>133</v>
      </c>
      <c r="K118" s="75" t="s">
        <v>134</v>
      </c>
      <c r="L118" s="75" t="s">
        <v>132</v>
      </c>
      <c r="M118" s="75" t="s">
        <v>134</v>
      </c>
      <c r="N118" s="76" t="s">
        <v>132</v>
      </c>
      <c r="O118" s="75" t="s">
        <v>134</v>
      </c>
      <c r="P118" s="75"/>
      <c r="Q118" s="75"/>
      <c r="R118" s="77"/>
      <c r="S118" s="77"/>
      <c r="T118" s="77"/>
      <c r="U118" s="77"/>
      <c r="V118" s="78"/>
      <c r="W118" s="77"/>
      <c r="X118" s="77"/>
      <c r="Y118" s="79"/>
      <c r="Z118" s="74" t="s">
        <v>132</v>
      </c>
      <c r="AA118" s="80">
        <v>9</v>
      </c>
      <c r="AB118" s="81"/>
      <c r="AC118" s="143"/>
      <c r="AD118" s="143"/>
      <c r="AE118" s="143"/>
      <c r="AF118" s="143"/>
      <c r="AG118" s="143"/>
      <c r="AH118" s="82"/>
      <c r="AI118" s="57">
        <f t="shared" si="7"/>
        <v>7</v>
      </c>
      <c r="AJ118" s="58">
        <f>IF(B85="","",SUM(IF(AA118,IF(Z118=Z$10,AA118,AA118+60),0),IF(AC118,IF(AB118=AB$10,AC118,AC118+60),0),IF(AE118,IF(AD118=AD$10,AE118,AE118+60),0),IF(AG118,IF(AF118=AF$10,AG118,AG118+60),0)))</f>
        <v>9</v>
      </c>
      <c r="AK118" s="93"/>
      <c r="AL118" s="94"/>
      <c r="AM118" s="95"/>
      <c r="AN118" s="63">
        <v>2</v>
      </c>
    </row>
    <row r="119" spans="1:40" ht="12.75" customHeight="1" x14ac:dyDescent="0.2">
      <c r="A119" s="63">
        <v>30</v>
      </c>
      <c r="B119" s="106" t="s">
        <v>170</v>
      </c>
      <c r="C119" s="121"/>
      <c r="D119" s="159" t="s">
        <v>167</v>
      </c>
      <c r="E119" s="125" t="s">
        <v>168</v>
      </c>
      <c r="F119" s="44" t="s">
        <v>132</v>
      </c>
      <c r="G119" s="45" t="s">
        <v>134</v>
      </c>
      <c r="H119" s="45" t="s">
        <v>133</v>
      </c>
      <c r="I119" s="45" t="s">
        <v>134</v>
      </c>
      <c r="J119" s="45" t="s">
        <v>133</v>
      </c>
      <c r="K119" s="45" t="s">
        <v>134</v>
      </c>
      <c r="L119" s="45" t="s">
        <v>132</v>
      </c>
      <c r="M119" s="45" t="s">
        <v>133</v>
      </c>
      <c r="N119" s="47" t="s">
        <v>132</v>
      </c>
      <c r="O119" s="45" t="s">
        <v>134</v>
      </c>
      <c r="P119" s="45"/>
      <c r="Q119" s="45"/>
      <c r="R119" s="48"/>
      <c r="S119" s="48"/>
      <c r="T119" s="48"/>
      <c r="U119" s="48"/>
      <c r="V119" s="49"/>
      <c r="W119" s="48"/>
      <c r="X119" s="48"/>
      <c r="Y119" s="50"/>
      <c r="Z119" s="44" t="s">
        <v>132</v>
      </c>
      <c r="AA119" s="51">
        <v>8</v>
      </c>
      <c r="AB119" s="52"/>
      <c r="AC119" s="92"/>
      <c r="AD119" s="92"/>
      <c r="AE119" s="92"/>
      <c r="AF119" s="92"/>
      <c r="AG119" s="92"/>
      <c r="AH119" s="53"/>
      <c r="AI119" s="57">
        <f t="shared" si="7"/>
        <v>6</v>
      </c>
      <c r="AJ119" s="58">
        <f>IF(B150="","",SUM(IF(AA119,IF(Z119=Z$10,AA119,AA119+60),0),IF(AC119,IF(AB119=AB$10,AC119,AC119+60),0),IF(AE119,IF(AD119=AD$10,AE119,AE119+60),0),IF(AG119,IF(AF119=AF$10,AG119,AG119+60),0)))</f>
        <v>8</v>
      </c>
      <c r="AK119" s="93"/>
      <c r="AL119" s="94"/>
      <c r="AM119" s="95"/>
      <c r="AN119" s="73">
        <v>3</v>
      </c>
    </row>
    <row r="120" spans="1:40" ht="12.75" customHeight="1" x14ac:dyDescent="0.2">
      <c r="A120" s="63">
        <v>31</v>
      </c>
      <c r="B120" s="160" t="s">
        <v>171</v>
      </c>
      <c r="C120" s="41"/>
      <c r="D120" s="41" t="s">
        <v>167</v>
      </c>
      <c r="E120" s="125" t="s">
        <v>131</v>
      </c>
      <c r="F120" s="44" t="s">
        <v>133</v>
      </c>
      <c r="G120" s="45" t="s">
        <v>132</v>
      </c>
      <c r="H120" s="45" t="s">
        <v>133</v>
      </c>
      <c r="I120" s="45" t="s">
        <v>134</v>
      </c>
      <c r="J120" s="45" t="s">
        <v>134</v>
      </c>
      <c r="K120" s="45" t="s">
        <v>134</v>
      </c>
      <c r="L120" s="45" t="s">
        <v>132</v>
      </c>
      <c r="M120" s="45" t="s">
        <v>134</v>
      </c>
      <c r="N120" s="47" t="s">
        <v>132</v>
      </c>
      <c r="O120" s="45" t="s">
        <v>134</v>
      </c>
      <c r="P120" s="45"/>
      <c r="Q120" s="45"/>
      <c r="R120" s="48"/>
      <c r="S120" s="48"/>
      <c r="T120" s="48"/>
      <c r="U120" s="48"/>
      <c r="V120" s="49"/>
      <c r="W120" s="48"/>
      <c r="X120" s="48"/>
      <c r="Y120" s="50"/>
      <c r="Z120" s="44" t="s">
        <v>132</v>
      </c>
      <c r="AA120" s="51">
        <v>15</v>
      </c>
      <c r="AB120" s="52"/>
      <c r="AC120" s="92"/>
      <c r="AD120" s="92"/>
      <c r="AE120" s="92"/>
      <c r="AF120" s="92"/>
      <c r="AG120" s="92"/>
      <c r="AH120" s="53"/>
      <c r="AI120" s="57">
        <f t="shared" si="7"/>
        <v>6</v>
      </c>
      <c r="AJ120" s="58">
        <f>IF(B151="","",SUM(IF(AA120,IF(Z120=Z$10,AA120,AA120+60),0),IF(AC120,IF(AB120=AB$10,AC120,AC120+60),0),IF(AE120,IF(AD120=AD$10,AE120,AE120+60),0),IF(AG120,IF(AF120=AF$10,AG120,AG120+60),0)))</f>
        <v>15</v>
      </c>
      <c r="AK120" s="93"/>
      <c r="AL120" s="94"/>
      <c r="AM120" s="95"/>
      <c r="AN120" s="63">
        <v>4</v>
      </c>
    </row>
    <row r="121" spans="1:40" ht="12.75" customHeight="1" thickBot="1" x14ac:dyDescent="0.25">
      <c r="A121" s="63">
        <v>32</v>
      </c>
      <c r="B121" s="126" t="s">
        <v>172</v>
      </c>
      <c r="C121" s="127"/>
      <c r="D121" s="128" t="s">
        <v>167</v>
      </c>
      <c r="E121" s="129" t="s">
        <v>131</v>
      </c>
      <c r="F121" s="130" t="s">
        <v>133</v>
      </c>
      <c r="G121" s="131" t="s">
        <v>132</v>
      </c>
      <c r="H121" s="131" t="s">
        <v>132</v>
      </c>
      <c r="I121" s="131" t="s">
        <v>134</v>
      </c>
      <c r="J121" s="131" t="s">
        <v>134</v>
      </c>
      <c r="K121" s="131" t="s">
        <v>134</v>
      </c>
      <c r="L121" s="131" t="s">
        <v>132</v>
      </c>
      <c r="M121" s="131" t="s">
        <v>134</v>
      </c>
      <c r="N121" s="132" t="s">
        <v>132</v>
      </c>
      <c r="O121" s="131" t="s">
        <v>134</v>
      </c>
      <c r="P121" s="131"/>
      <c r="Q121" s="131"/>
      <c r="R121" s="133"/>
      <c r="S121" s="133"/>
      <c r="T121" s="133"/>
      <c r="U121" s="133"/>
      <c r="V121" s="134"/>
      <c r="W121" s="133"/>
      <c r="X121" s="133"/>
      <c r="Y121" s="135"/>
      <c r="Z121" s="130" t="s">
        <v>138</v>
      </c>
      <c r="AA121" s="136">
        <v>3</v>
      </c>
      <c r="AB121" s="107"/>
      <c r="AC121" s="108"/>
      <c r="AD121" s="108"/>
      <c r="AE121" s="108"/>
      <c r="AF121" s="108"/>
      <c r="AG121" s="108"/>
      <c r="AH121" s="109"/>
      <c r="AI121" s="137">
        <f t="shared" si="7"/>
        <v>5</v>
      </c>
      <c r="AJ121" s="138">
        <f>IF(B88="","",SUM(IF(AA121,IF(Z121=Z$10,AA121,AA121+60),0),IF(AC121,IF(AB121=AB$10,AC121,AC121+60),0),IF(AE121,IF(AD121=AD$10,AE121,AE121+60),0),IF(AG121,IF(AF121=AF$10,AG121,AG121+60),0)))</f>
        <v>63</v>
      </c>
      <c r="AK121" s="139"/>
      <c r="AL121" s="140"/>
      <c r="AM121" s="141"/>
      <c r="AN121" s="142">
        <v>5</v>
      </c>
    </row>
    <row r="122" spans="1:40" ht="12.75" customHeight="1" x14ac:dyDescent="0.2">
      <c r="A122" s="63">
        <v>33</v>
      </c>
      <c r="B122" s="106" t="s">
        <v>173</v>
      </c>
      <c r="C122" s="161"/>
      <c r="D122" s="97" t="s">
        <v>174</v>
      </c>
      <c r="E122" s="43" t="s">
        <v>131</v>
      </c>
      <c r="F122" s="74" t="s">
        <v>132</v>
      </c>
      <c r="G122" s="75" t="s">
        <v>133</v>
      </c>
      <c r="H122" s="75" t="s">
        <v>133</v>
      </c>
      <c r="I122" s="75" t="s">
        <v>134</v>
      </c>
      <c r="J122" s="75" t="s">
        <v>132</v>
      </c>
      <c r="K122" s="75" t="s">
        <v>134</v>
      </c>
      <c r="L122" s="75" t="s">
        <v>133</v>
      </c>
      <c r="M122" s="75" t="s">
        <v>134</v>
      </c>
      <c r="N122" s="76" t="s">
        <v>138</v>
      </c>
      <c r="O122" s="75" t="s">
        <v>134</v>
      </c>
      <c r="P122" s="75"/>
      <c r="Q122" s="75"/>
      <c r="R122" s="77"/>
      <c r="S122" s="77"/>
      <c r="T122" s="77"/>
      <c r="U122" s="77"/>
      <c r="V122" s="78"/>
      <c r="W122" s="77"/>
      <c r="X122" s="77"/>
      <c r="Y122" s="79"/>
      <c r="Z122" s="74" t="s">
        <v>132</v>
      </c>
      <c r="AA122" s="80">
        <v>1</v>
      </c>
      <c r="AB122" s="81"/>
      <c r="AC122" s="143"/>
      <c r="AD122" s="143"/>
      <c r="AE122" s="143"/>
      <c r="AF122" s="143"/>
      <c r="AG122" s="143"/>
      <c r="AH122" s="82"/>
      <c r="AI122" s="57">
        <f t="shared" ref="AI122:AI136" si="8">IF(B89="","",MAX(SUM(IF(F122=F$10,1,0)+IF(G122=G$10,1,0)+IF(H122=H$10,1,0)+IF(I122=I$10,1,0)+IF(J122=J$10,1,0)+IF(K122=K$10,1,0)+IF(L122=L$10,1,0)+IF(M122=M$10,1,0)+IF(N122=N$10,1,0)+IF(O122=O$10,1,0)+IF(P122=P$10,1,0)+IF(Q122=Q$10,1,0)+IF(R122=R$10,1,0)+IF(S122=S$10,1,0)+IF(T122=T$10,1,0)+IF(U122=U$10,1,0)+IF(V122=V$10,1,0)+IF(W122=W$10,1,0)+IF(X122=X$10,1,0)+IF(Y122=Y$10,1,0)+IF(AB122=AB$10,1,0)+IF(AD122=AD$10,1,0)+IF(AF122=AF$10,1,0)-ABS(AH122)),0))</f>
        <v>9</v>
      </c>
      <c r="AJ122" s="58">
        <f>IF(B153="","",SUM(IF(AA122,IF(Z122=Z$10,AA122,AA122+60),0),IF(AC122,IF(AB122=AB$10,AC122,AC122+60),0),IF(AE122,IF(AD122=AD$10,AE122,AE122+60),0),IF(AG122,IF(AF122=AF$10,AG122,AG122+60),0)))</f>
        <v>1</v>
      </c>
      <c r="AK122" s="144"/>
      <c r="AL122" s="145"/>
      <c r="AM122" s="146"/>
      <c r="AN122" s="162">
        <v>1</v>
      </c>
    </row>
    <row r="123" spans="1:40" ht="12.75" customHeight="1" x14ac:dyDescent="0.2">
      <c r="A123" s="63">
        <v>34</v>
      </c>
      <c r="B123" s="160" t="s">
        <v>175</v>
      </c>
      <c r="C123" s="41"/>
      <c r="D123" s="117" t="s">
        <v>174</v>
      </c>
      <c r="E123" s="125" t="s">
        <v>176</v>
      </c>
      <c r="F123" s="44" t="s">
        <v>132</v>
      </c>
      <c r="G123" s="45" t="s">
        <v>133</v>
      </c>
      <c r="H123" s="45" t="s">
        <v>133</v>
      </c>
      <c r="I123" s="45" t="s">
        <v>134</v>
      </c>
      <c r="J123" s="45" t="s">
        <v>132</v>
      </c>
      <c r="K123" s="45" t="s">
        <v>134</v>
      </c>
      <c r="L123" s="45" t="s">
        <v>132</v>
      </c>
      <c r="M123" s="45" t="s">
        <v>134</v>
      </c>
      <c r="N123" s="47" t="s">
        <v>132</v>
      </c>
      <c r="O123" s="45" t="s">
        <v>134</v>
      </c>
      <c r="P123" s="45"/>
      <c r="Q123" s="45"/>
      <c r="R123" s="48"/>
      <c r="S123" s="48"/>
      <c r="T123" s="48"/>
      <c r="U123" s="48"/>
      <c r="V123" s="49"/>
      <c r="W123" s="48"/>
      <c r="X123" s="48"/>
      <c r="Y123" s="50"/>
      <c r="Z123" s="44" t="s">
        <v>132</v>
      </c>
      <c r="AA123" s="51">
        <v>5</v>
      </c>
      <c r="AB123" s="52"/>
      <c r="AC123" s="92"/>
      <c r="AD123" s="92"/>
      <c r="AE123" s="92"/>
      <c r="AF123" s="92"/>
      <c r="AG123" s="92"/>
      <c r="AH123" s="53"/>
      <c r="AI123" s="57">
        <f t="shared" si="8"/>
        <v>9</v>
      </c>
      <c r="AJ123" s="58">
        <f>IF(B154="","",SUM(IF(AA123,IF(Z123=Z$10,AA123,AA123+60),0),IF(AC123,IF(AB123=AB$10,AC123,AC123+60),0),IF(AE123,IF(AD123=AD$10,AE123,AE123+60),0),IF(AG123,IF(AF123=AF$10,AG123,AG123+60),0)))</f>
        <v>5</v>
      </c>
      <c r="AK123" s="93"/>
      <c r="AL123" s="94"/>
      <c r="AM123" s="95"/>
      <c r="AN123" s="163">
        <v>2</v>
      </c>
    </row>
    <row r="124" spans="1:40" ht="12.75" customHeight="1" x14ac:dyDescent="0.2">
      <c r="A124" s="63">
        <v>35</v>
      </c>
      <c r="B124" s="106" t="s">
        <v>177</v>
      </c>
      <c r="C124" s="41"/>
      <c r="D124" s="117" t="s">
        <v>174</v>
      </c>
      <c r="E124" s="125" t="s">
        <v>131</v>
      </c>
      <c r="F124" s="44" t="s">
        <v>132</v>
      </c>
      <c r="G124" s="45" t="s">
        <v>132</v>
      </c>
      <c r="H124" s="45" t="s">
        <v>133</v>
      </c>
      <c r="I124" s="45" t="s">
        <v>134</v>
      </c>
      <c r="J124" s="45" t="s">
        <v>134</v>
      </c>
      <c r="K124" s="45" t="s">
        <v>134</v>
      </c>
      <c r="L124" s="45" t="s">
        <v>132</v>
      </c>
      <c r="M124" s="45" t="s">
        <v>134</v>
      </c>
      <c r="N124" s="47" t="s">
        <v>138</v>
      </c>
      <c r="O124" s="45" t="s">
        <v>134</v>
      </c>
      <c r="P124" s="45"/>
      <c r="Q124" s="45"/>
      <c r="R124" s="48"/>
      <c r="S124" s="48"/>
      <c r="T124" s="48"/>
      <c r="U124" s="48"/>
      <c r="V124" s="49"/>
      <c r="W124" s="48"/>
      <c r="X124" s="48"/>
      <c r="Y124" s="50"/>
      <c r="Z124" s="44" t="s">
        <v>132</v>
      </c>
      <c r="AA124" s="51">
        <v>34</v>
      </c>
      <c r="AB124" s="52"/>
      <c r="AC124" s="92"/>
      <c r="AD124" s="92"/>
      <c r="AE124" s="92"/>
      <c r="AF124" s="92"/>
      <c r="AG124" s="92"/>
      <c r="AH124" s="53"/>
      <c r="AI124" s="57">
        <f t="shared" si="8"/>
        <v>8</v>
      </c>
      <c r="AJ124" s="58">
        <f>IF(B91="","",SUM(IF(AA124,IF(Z124=Z$10,AA124,AA124+60),0),IF(AC124,IF(AB124=AB$10,AC124,AC124+60),0),IF(AE124,IF(AD124=AD$10,AE124,AE124+60),0),IF(AG124,IF(AF124=AF$10,AG124,AG124+60),0)))</f>
        <v>34</v>
      </c>
      <c r="AK124" s="93"/>
      <c r="AL124" s="94"/>
      <c r="AM124" s="95"/>
      <c r="AN124" s="163">
        <v>3</v>
      </c>
    </row>
    <row r="125" spans="1:40" ht="12.75" customHeight="1" x14ac:dyDescent="0.2">
      <c r="A125" s="63">
        <v>36</v>
      </c>
      <c r="B125" s="106" t="s">
        <v>178</v>
      </c>
      <c r="C125" s="41"/>
      <c r="D125" s="97" t="s">
        <v>174</v>
      </c>
      <c r="E125" s="125" t="s">
        <v>131</v>
      </c>
      <c r="F125" s="44" t="s">
        <v>132</v>
      </c>
      <c r="G125" s="45" t="s">
        <v>132</v>
      </c>
      <c r="H125" s="45" t="s">
        <v>133</v>
      </c>
      <c r="I125" s="45" t="s">
        <v>20</v>
      </c>
      <c r="J125" s="45" t="s">
        <v>132</v>
      </c>
      <c r="K125" s="45" t="s">
        <v>21</v>
      </c>
      <c r="L125" s="45" t="s">
        <v>133</v>
      </c>
      <c r="M125" s="45" t="s">
        <v>134</v>
      </c>
      <c r="N125" s="47" t="s">
        <v>138</v>
      </c>
      <c r="O125" s="45" t="s">
        <v>134</v>
      </c>
      <c r="P125" s="45"/>
      <c r="Q125" s="45"/>
      <c r="R125" s="48"/>
      <c r="S125" s="48"/>
      <c r="T125" s="48"/>
      <c r="U125" s="48"/>
      <c r="V125" s="49"/>
      <c r="W125" s="48"/>
      <c r="X125" s="48"/>
      <c r="Y125" s="50"/>
      <c r="Z125" s="44" t="s">
        <v>132</v>
      </c>
      <c r="AA125" s="51">
        <v>8</v>
      </c>
      <c r="AB125" s="52"/>
      <c r="AC125" s="92"/>
      <c r="AD125" s="92"/>
      <c r="AE125" s="92"/>
      <c r="AF125" s="92"/>
      <c r="AG125" s="92"/>
      <c r="AH125" s="53"/>
      <c r="AI125" s="57">
        <f t="shared" si="8"/>
        <v>7</v>
      </c>
      <c r="AJ125" s="58">
        <f>IF(B92="","",SUM(IF(AA125,IF(Z125=Z$10,AA125,AA125+60),0),IF(AC125,IF(AB125=AB$10,AC125,AC125+60),0),IF(AE125,IF(AD125=AD$10,AE125,AE125+60),0),IF(AG125,IF(AF125=AF$10,AG125,AG125+60),0)))</f>
        <v>8</v>
      </c>
      <c r="AK125" s="93"/>
      <c r="AL125" s="94"/>
      <c r="AM125" s="95"/>
      <c r="AN125" s="163">
        <v>4</v>
      </c>
    </row>
    <row r="126" spans="1:40" ht="12.75" customHeight="1" x14ac:dyDescent="0.2">
      <c r="A126" s="63">
        <v>37</v>
      </c>
      <c r="B126" s="106" t="s">
        <v>179</v>
      </c>
      <c r="C126" s="41"/>
      <c r="D126" s="71" t="s">
        <v>174</v>
      </c>
      <c r="E126" s="118" t="s">
        <v>131</v>
      </c>
      <c r="F126" s="44" t="s">
        <v>132</v>
      </c>
      <c r="G126" s="45" t="s">
        <v>133</v>
      </c>
      <c r="H126" s="45" t="s">
        <v>134</v>
      </c>
      <c r="I126" s="45" t="s">
        <v>133</v>
      </c>
      <c r="J126" s="45" t="s">
        <v>134</v>
      </c>
      <c r="K126" s="45" t="s">
        <v>134</v>
      </c>
      <c r="L126" s="45" t="s">
        <v>132</v>
      </c>
      <c r="M126" s="45" t="s">
        <v>134</v>
      </c>
      <c r="N126" s="47" t="s">
        <v>138</v>
      </c>
      <c r="O126" s="45" t="s">
        <v>134</v>
      </c>
      <c r="P126" s="45"/>
      <c r="Q126" s="45"/>
      <c r="R126" s="48"/>
      <c r="S126" s="48"/>
      <c r="T126" s="48"/>
      <c r="U126" s="48"/>
      <c r="V126" s="49"/>
      <c r="W126" s="48"/>
      <c r="X126" s="48"/>
      <c r="Y126" s="50"/>
      <c r="Z126" s="44" t="s">
        <v>132</v>
      </c>
      <c r="AA126" s="51">
        <v>9</v>
      </c>
      <c r="AB126" s="52"/>
      <c r="AC126" s="92"/>
      <c r="AD126" s="92"/>
      <c r="AE126" s="92"/>
      <c r="AF126" s="92"/>
      <c r="AG126" s="92"/>
      <c r="AH126" s="53"/>
      <c r="AI126" s="57">
        <f t="shared" si="8"/>
        <v>7</v>
      </c>
      <c r="AJ126" s="58">
        <f>IF(B112="","",SUM(IF(AA126,IF(Z126=Z$10,AA126,AA126+60),0),IF(AC126,IF(AB126=AB$10,AC126,AC126+60),0),IF(AE126,IF(AD126=AD$10,AE126,AE126+60),0),IF(AG126,IF(AF126=AF$10,AG126,AG126+60),0)))</f>
        <v>9</v>
      </c>
      <c r="AK126" s="93"/>
      <c r="AL126" s="94"/>
      <c r="AM126" s="95"/>
      <c r="AN126" s="163">
        <v>5</v>
      </c>
    </row>
    <row r="127" spans="1:40" ht="12.75" customHeight="1" x14ac:dyDescent="0.2">
      <c r="A127" s="63">
        <v>38</v>
      </c>
      <c r="B127" s="106" t="s">
        <v>180</v>
      </c>
      <c r="C127" s="41"/>
      <c r="D127" s="71" t="s">
        <v>174</v>
      </c>
      <c r="E127" s="65" t="s">
        <v>181</v>
      </c>
      <c r="F127" s="44" t="s">
        <v>132</v>
      </c>
      <c r="G127" s="45" t="s">
        <v>133</v>
      </c>
      <c r="H127" s="45" t="s">
        <v>133</v>
      </c>
      <c r="I127" s="45" t="s">
        <v>133</v>
      </c>
      <c r="J127" s="45" t="s">
        <v>132</v>
      </c>
      <c r="K127" s="45" t="s">
        <v>134</v>
      </c>
      <c r="L127" s="45" t="s">
        <v>134</v>
      </c>
      <c r="M127" s="45" t="s">
        <v>133</v>
      </c>
      <c r="N127" s="47" t="s">
        <v>138</v>
      </c>
      <c r="O127" s="45" t="s">
        <v>134</v>
      </c>
      <c r="P127" s="45"/>
      <c r="Q127" s="45"/>
      <c r="R127" s="48"/>
      <c r="S127" s="48"/>
      <c r="T127" s="48"/>
      <c r="U127" s="48"/>
      <c r="V127" s="49"/>
      <c r="W127" s="48"/>
      <c r="X127" s="48"/>
      <c r="Y127" s="50"/>
      <c r="Z127" s="44" t="s">
        <v>132</v>
      </c>
      <c r="AA127" s="51">
        <v>12</v>
      </c>
      <c r="AB127" s="52"/>
      <c r="AC127" s="92"/>
      <c r="AD127" s="92"/>
      <c r="AE127" s="92"/>
      <c r="AF127" s="92"/>
      <c r="AG127" s="92"/>
      <c r="AH127" s="53"/>
      <c r="AI127" s="57">
        <f t="shared" si="8"/>
        <v>7</v>
      </c>
      <c r="AJ127" s="58">
        <f>IF(B94="","",SUM(IF(AA127,IF(Z127=Z$10,AA127,AA127+60),0),IF(AC127,IF(AB127=AB$10,AC127,AC127+60),0),IF(AE127,IF(AD127=AD$10,AE127,AE127+60),0),IF(AG127,IF(AF127=AF$10,AG127,AG127+60),0)))</f>
        <v>12</v>
      </c>
      <c r="AK127" s="93"/>
      <c r="AL127" s="94"/>
      <c r="AM127" s="95"/>
      <c r="AN127" s="163">
        <v>6</v>
      </c>
    </row>
    <row r="128" spans="1:40" ht="12.75" customHeight="1" x14ac:dyDescent="0.2">
      <c r="A128" s="63">
        <v>39</v>
      </c>
      <c r="B128" s="106" t="s">
        <v>182</v>
      </c>
      <c r="C128" s="41"/>
      <c r="D128" s="71" t="s">
        <v>174</v>
      </c>
      <c r="E128" s="65" t="s">
        <v>131</v>
      </c>
      <c r="F128" s="44" t="s">
        <v>132</v>
      </c>
      <c r="G128" s="45" t="s">
        <v>133</v>
      </c>
      <c r="H128" s="45" t="s">
        <v>134</v>
      </c>
      <c r="I128" s="45" t="s">
        <v>134</v>
      </c>
      <c r="J128" s="45" t="s">
        <v>133</v>
      </c>
      <c r="K128" s="45" t="s">
        <v>134</v>
      </c>
      <c r="L128" s="45" t="s">
        <v>132</v>
      </c>
      <c r="M128" s="45" t="s">
        <v>134</v>
      </c>
      <c r="N128" s="47" t="s">
        <v>132</v>
      </c>
      <c r="O128" s="45" t="s">
        <v>134</v>
      </c>
      <c r="P128" s="45"/>
      <c r="Q128" s="45"/>
      <c r="R128" s="48"/>
      <c r="S128" s="48"/>
      <c r="T128" s="48"/>
      <c r="U128" s="48"/>
      <c r="V128" s="49"/>
      <c r="W128" s="48"/>
      <c r="X128" s="48"/>
      <c r="Y128" s="50"/>
      <c r="Z128" s="44" t="s">
        <v>132</v>
      </c>
      <c r="AA128" s="51">
        <v>13</v>
      </c>
      <c r="AB128" s="52"/>
      <c r="AC128" s="92"/>
      <c r="AD128" s="92"/>
      <c r="AE128" s="92"/>
      <c r="AF128" s="92"/>
      <c r="AG128" s="92"/>
      <c r="AH128" s="53"/>
      <c r="AI128" s="57">
        <f t="shared" si="8"/>
        <v>7</v>
      </c>
      <c r="AJ128" s="58">
        <f>IF(B95="","",SUM(IF(AA128,IF(Z128=Z$10,AA128,AA128+60),0),IF(AC128,IF(AB128=AB$10,AC128,AC128+60),0),IF(AE128,IF(AD128=AD$10,AE128,AE128+60),0),IF(AG128,IF(AF128=AF$10,AG128,AG128+60),0)))</f>
        <v>13</v>
      </c>
      <c r="AK128" s="93"/>
      <c r="AL128" s="94"/>
      <c r="AM128" s="95"/>
      <c r="AN128" s="163">
        <v>7</v>
      </c>
    </row>
    <row r="129" spans="1:40" ht="12.75" customHeight="1" x14ac:dyDescent="0.2">
      <c r="A129" s="63">
        <v>40</v>
      </c>
      <c r="B129" s="106" t="s">
        <v>183</v>
      </c>
      <c r="C129" s="41"/>
      <c r="D129" s="117" t="s">
        <v>174</v>
      </c>
      <c r="E129" s="118" t="s">
        <v>131</v>
      </c>
      <c r="F129" s="44" t="s">
        <v>133</v>
      </c>
      <c r="G129" s="45" t="s">
        <v>133</v>
      </c>
      <c r="H129" s="45" t="s">
        <v>133</v>
      </c>
      <c r="I129" s="45" t="s">
        <v>134</v>
      </c>
      <c r="J129" s="45" t="s">
        <v>132</v>
      </c>
      <c r="K129" s="45" t="s">
        <v>133</v>
      </c>
      <c r="L129" s="45" t="s">
        <v>132</v>
      </c>
      <c r="M129" s="45" t="s">
        <v>133</v>
      </c>
      <c r="N129" s="47" t="s">
        <v>138</v>
      </c>
      <c r="O129" s="45" t="s">
        <v>134</v>
      </c>
      <c r="P129" s="45"/>
      <c r="Q129" s="45"/>
      <c r="R129" s="48"/>
      <c r="S129" s="48"/>
      <c r="T129" s="48"/>
      <c r="U129" s="48"/>
      <c r="V129" s="49"/>
      <c r="W129" s="48"/>
      <c r="X129" s="48"/>
      <c r="Y129" s="50"/>
      <c r="Z129" s="44" t="s">
        <v>138</v>
      </c>
      <c r="AA129" s="51">
        <v>9</v>
      </c>
      <c r="AB129" s="52"/>
      <c r="AC129" s="92"/>
      <c r="AD129" s="92"/>
      <c r="AE129" s="92"/>
      <c r="AF129" s="92"/>
      <c r="AG129" s="92"/>
      <c r="AH129" s="53"/>
      <c r="AI129" s="57">
        <f t="shared" si="8"/>
        <v>7</v>
      </c>
      <c r="AJ129" s="58">
        <f>IF(B77="","",SUM(IF(AA129,IF(Z129=Z$10,AA129,AA129+60),0),IF(AC129,IF(AB129=AB$10,AC129,AC129+60),0),IF(AE129,IF(AD129=AD$10,AE129,AE129+60),0),IF(AG129,IF(AF129=AF$10,AG129,AG129+60),0)))</f>
        <v>69</v>
      </c>
      <c r="AK129" s="93"/>
      <c r="AL129" s="94"/>
      <c r="AM129" s="95">
        <f>AL129-AK129</f>
        <v>0</v>
      </c>
      <c r="AN129" s="163">
        <v>8</v>
      </c>
    </row>
    <row r="130" spans="1:40" ht="12.75" customHeight="1" x14ac:dyDescent="0.2">
      <c r="A130" s="63">
        <v>41</v>
      </c>
      <c r="B130" s="106" t="s">
        <v>184</v>
      </c>
      <c r="C130" s="41"/>
      <c r="D130" s="97" t="s">
        <v>174</v>
      </c>
      <c r="E130" s="65" t="s">
        <v>131</v>
      </c>
      <c r="F130" s="44" t="s">
        <v>132</v>
      </c>
      <c r="G130" s="45" t="s">
        <v>133</v>
      </c>
      <c r="H130" s="45" t="s">
        <v>133</v>
      </c>
      <c r="I130" s="45" t="s">
        <v>133</v>
      </c>
      <c r="J130" s="45" t="s">
        <v>133</v>
      </c>
      <c r="K130" s="45" t="s">
        <v>133</v>
      </c>
      <c r="L130" s="45" t="s">
        <v>132</v>
      </c>
      <c r="M130" s="45" t="s">
        <v>20</v>
      </c>
      <c r="N130" s="47" t="s">
        <v>138</v>
      </c>
      <c r="O130" s="45" t="s">
        <v>134</v>
      </c>
      <c r="P130" s="45"/>
      <c r="Q130" s="45"/>
      <c r="R130" s="48"/>
      <c r="S130" s="48"/>
      <c r="T130" s="48"/>
      <c r="U130" s="48"/>
      <c r="V130" s="49"/>
      <c r="W130" s="48"/>
      <c r="X130" s="48"/>
      <c r="Y130" s="50"/>
      <c r="Z130" s="44" t="s">
        <v>132</v>
      </c>
      <c r="AA130" s="51">
        <v>4</v>
      </c>
      <c r="AB130" s="52"/>
      <c r="AC130" s="92"/>
      <c r="AD130" s="92"/>
      <c r="AE130" s="92"/>
      <c r="AF130" s="92"/>
      <c r="AG130" s="92"/>
      <c r="AH130" s="53"/>
      <c r="AI130" s="57">
        <f t="shared" si="8"/>
        <v>6</v>
      </c>
      <c r="AJ130" s="58">
        <f>IF(B118="","",SUM(IF(AA130,IF(Z130=Z$10,AA130,AA130+60),0),IF(AC130,IF(AB130=AB$10,AC130,AC130+60),0),IF(AE130,IF(AD130=AD$10,AE130,AE130+60),0),IF(AG130,IF(AF130=AF$10,AG130,AG130+60),0)))</f>
        <v>4</v>
      </c>
      <c r="AK130" s="93"/>
      <c r="AL130" s="94"/>
      <c r="AM130" s="95"/>
      <c r="AN130" s="163">
        <v>9</v>
      </c>
    </row>
    <row r="131" spans="1:40" ht="12.75" customHeight="1" x14ac:dyDescent="0.2">
      <c r="A131" s="63">
        <v>42</v>
      </c>
      <c r="B131" s="106" t="s">
        <v>185</v>
      </c>
      <c r="C131" s="41"/>
      <c r="D131" s="97" t="s">
        <v>174</v>
      </c>
      <c r="E131" s="118" t="s">
        <v>131</v>
      </c>
      <c r="F131" s="44" t="s">
        <v>133</v>
      </c>
      <c r="G131" s="45" t="s">
        <v>132</v>
      </c>
      <c r="H131" s="45" t="s">
        <v>138</v>
      </c>
      <c r="I131" s="45" t="s">
        <v>134</v>
      </c>
      <c r="J131" s="45" t="s">
        <v>132</v>
      </c>
      <c r="K131" s="45" t="s">
        <v>134</v>
      </c>
      <c r="L131" s="45" t="s">
        <v>132</v>
      </c>
      <c r="M131" s="45" t="s">
        <v>133</v>
      </c>
      <c r="N131" s="47" t="s">
        <v>138</v>
      </c>
      <c r="O131" s="45" t="s">
        <v>134</v>
      </c>
      <c r="P131" s="45"/>
      <c r="Q131" s="45"/>
      <c r="R131" s="48"/>
      <c r="S131" s="48"/>
      <c r="T131" s="48"/>
      <c r="U131" s="48"/>
      <c r="V131" s="49"/>
      <c r="W131" s="48"/>
      <c r="X131" s="48"/>
      <c r="Y131" s="50"/>
      <c r="Z131" s="44" t="s">
        <v>132</v>
      </c>
      <c r="AA131" s="51">
        <v>9</v>
      </c>
      <c r="AB131" s="52"/>
      <c r="AC131" s="92"/>
      <c r="AD131" s="92"/>
      <c r="AE131" s="92"/>
      <c r="AF131" s="92"/>
      <c r="AG131" s="92"/>
      <c r="AH131" s="53"/>
      <c r="AI131" s="57">
        <f t="shared" si="8"/>
        <v>6</v>
      </c>
      <c r="AJ131" s="58">
        <f>IF(B117="","",SUM(IF(AA131,IF(Z131=Z$10,AA131,AA131+60),0),IF(AC131,IF(AB131=AB$10,AC131,AC131+60),0),IF(AE131,IF(AD131=AD$10,AE131,AE131+60),0),IF(AG131,IF(AF131=AF$10,AG131,AG131+60),0)))</f>
        <v>9</v>
      </c>
      <c r="AK131" s="93"/>
      <c r="AL131" s="94"/>
      <c r="AM131" s="95"/>
      <c r="AN131" s="163">
        <v>10</v>
      </c>
    </row>
    <row r="132" spans="1:40" ht="12.75" customHeight="1" x14ac:dyDescent="0.2">
      <c r="A132" s="63">
        <v>43</v>
      </c>
      <c r="B132" s="106" t="s">
        <v>186</v>
      </c>
      <c r="C132" s="41"/>
      <c r="D132" s="117" t="s">
        <v>174</v>
      </c>
      <c r="E132" s="118" t="s">
        <v>140</v>
      </c>
      <c r="F132" s="164" t="s">
        <v>132</v>
      </c>
      <c r="G132" s="165" t="s">
        <v>132</v>
      </c>
      <c r="H132" s="165" t="s">
        <v>132</v>
      </c>
      <c r="I132" s="165" t="s">
        <v>133</v>
      </c>
      <c r="J132" s="165" t="s">
        <v>132</v>
      </c>
      <c r="K132" s="165" t="s">
        <v>134</v>
      </c>
      <c r="L132" s="165" t="s">
        <v>132</v>
      </c>
      <c r="M132" s="165" t="s">
        <v>133</v>
      </c>
      <c r="N132" s="47" t="s">
        <v>138</v>
      </c>
      <c r="O132" s="45" t="s">
        <v>134</v>
      </c>
      <c r="P132" s="45"/>
      <c r="Q132" s="45"/>
      <c r="R132" s="48"/>
      <c r="S132" s="48"/>
      <c r="T132" s="48"/>
      <c r="U132" s="48"/>
      <c r="V132" s="49"/>
      <c r="W132" s="48"/>
      <c r="X132" s="48"/>
      <c r="Y132" s="50"/>
      <c r="Z132" s="164" t="s">
        <v>138</v>
      </c>
      <c r="AA132" s="166">
        <v>12</v>
      </c>
      <c r="AB132" s="110"/>
      <c r="AC132" s="111"/>
      <c r="AD132" s="111"/>
      <c r="AE132" s="111"/>
      <c r="AF132" s="111"/>
      <c r="AG132" s="111"/>
      <c r="AH132" s="112"/>
      <c r="AI132" s="57">
        <f t="shared" si="8"/>
        <v>6</v>
      </c>
      <c r="AJ132" s="58">
        <f>IF(B98="","",SUM(IF(AA132,IF(Z132=Z$10,AA132,AA132+60),0),IF(AC132,IF(AB132=AB$10,AC132,AC132+60),0),IF(AE132,IF(AD132=AD$10,AE132,AE132+60),0),IF(AG132,IF(AF132=AF$10,AG132,AG132+60),0)))</f>
        <v>72</v>
      </c>
      <c r="AK132" s="93"/>
      <c r="AL132" s="94"/>
      <c r="AM132" s="95"/>
      <c r="AN132" s="163">
        <v>11</v>
      </c>
    </row>
    <row r="133" spans="1:40" ht="12.75" customHeight="1" x14ac:dyDescent="0.2">
      <c r="A133" s="63">
        <v>44</v>
      </c>
      <c r="B133" s="106" t="s">
        <v>187</v>
      </c>
      <c r="C133" s="41"/>
      <c r="D133" s="96" t="s">
        <v>174</v>
      </c>
      <c r="E133" s="125" t="s">
        <v>131</v>
      </c>
      <c r="F133" s="164" t="s">
        <v>133</v>
      </c>
      <c r="G133" s="165" t="s">
        <v>134</v>
      </c>
      <c r="H133" s="165" t="s">
        <v>134</v>
      </c>
      <c r="I133" s="165" t="s">
        <v>134</v>
      </c>
      <c r="J133" s="165" t="s">
        <v>132</v>
      </c>
      <c r="K133" s="165" t="s">
        <v>134</v>
      </c>
      <c r="L133" s="165" t="s">
        <v>134</v>
      </c>
      <c r="M133" s="165" t="s">
        <v>134</v>
      </c>
      <c r="N133" s="47" t="s">
        <v>138</v>
      </c>
      <c r="O133" s="45" t="s">
        <v>134</v>
      </c>
      <c r="P133" s="45"/>
      <c r="Q133" s="45"/>
      <c r="R133" s="48"/>
      <c r="S133" s="48"/>
      <c r="T133" s="48"/>
      <c r="U133" s="48"/>
      <c r="V133" s="49"/>
      <c r="W133" s="48"/>
      <c r="X133" s="48"/>
      <c r="Y133" s="50"/>
      <c r="Z133" s="164" t="s">
        <v>138</v>
      </c>
      <c r="AA133" s="166">
        <v>13</v>
      </c>
      <c r="AB133" s="110"/>
      <c r="AC133" s="111"/>
      <c r="AD133" s="111"/>
      <c r="AE133" s="111"/>
      <c r="AF133" s="111"/>
      <c r="AG133" s="111"/>
      <c r="AH133" s="112"/>
      <c r="AI133" s="57">
        <f t="shared" si="8"/>
        <v>6</v>
      </c>
      <c r="AJ133" s="58">
        <f>IF(B122="","",SUM(IF(AA133,IF(Z133=Z$10,AA133,AA133+60),0),IF(AC133,IF(AB133=AB$10,AC133,AC133+60),0),IF(AE133,IF(AD133=AD$10,AE133,AE133+60),0),IF(AG133,IF(AF133=AF$10,AG133,AG133+60),0)))</f>
        <v>73</v>
      </c>
      <c r="AK133" s="93"/>
      <c r="AL133" s="94"/>
      <c r="AM133" s="95"/>
      <c r="AN133" s="163">
        <v>12</v>
      </c>
    </row>
    <row r="134" spans="1:40" ht="12.75" customHeight="1" x14ac:dyDescent="0.2">
      <c r="A134" s="63">
        <v>45</v>
      </c>
      <c r="B134" s="106" t="s">
        <v>188</v>
      </c>
      <c r="C134" s="41"/>
      <c r="D134" s="97" t="s">
        <v>174</v>
      </c>
      <c r="E134" s="148" t="s">
        <v>131</v>
      </c>
      <c r="F134" s="164" t="s">
        <v>133</v>
      </c>
      <c r="G134" s="165" t="s">
        <v>134</v>
      </c>
      <c r="H134" s="165" t="s">
        <v>132</v>
      </c>
      <c r="I134" s="165" t="s">
        <v>134</v>
      </c>
      <c r="J134" s="165" t="s">
        <v>133</v>
      </c>
      <c r="K134" s="165" t="s">
        <v>134</v>
      </c>
      <c r="L134" s="165" t="s">
        <v>132</v>
      </c>
      <c r="M134" s="165" t="s">
        <v>134</v>
      </c>
      <c r="N134" s="47" t="s">
        <v>138</v>
      </c>
      <c r="O134" s="45" t="s">
        <v>134</v>
      </c>
      <c r="P134" s="45"/>
      <c r="Q134" s="45"/>
      <c r="R134" s="48"/>
      <c r="S134" s="48"/>
      <c r="T134" s="48"/>
      <c r="U134" s="48"/>
      <c r="V134" s="49"/>
      <c r="W134" s="48"/>
      <c r="X134" s="48"/>
      <c r="Y134" s="50"/>
      <c r="Z134" s="164" t="s">
        <v>138</v>
      </c>
      <c r="AA134" s="166">
        <v>15</v>
      </c>
      <c r="AB134" s="110"/>
      <c r="AC134" s="111"/>
      <c r="AD134" s="111"/>
      <c r="AE134" s="111"/>
      <c r="AF134" s="111"/>
      <c r="AG134" s="111"/>
      <c r="AH134" s="112"/>
      <c r="AI134" s="57">
        <f t="shared" si="8"/>
        <v>6</v>
      </c>
      <c r="AJ134" s="58">
        <f>IF(B120="","",SUM(IF(AA134,IF(Z134=Z$10,AA134,AA134+60),0),IF(AC134,IF(AB134=AB$10,AC134,AC134+60),0),IF(AE134,IF(AD134=AD$10,AE134,AE134+60),0),IF(AG134,IF(AF134=AF$10,AG134,AG134+60),0)))</f>
        <v>75</v>
      </c>
      <c r="AK134" s="93"/>
      <c r="AL134" s="94"/>
      <c r="AM134" s="95"/>
      <c r="AN134" s="163">
        <v>13</v>
      </c>
    </row>
    <row r="135" spans="1:40" ht="12.75" customHeight="1" x14ac:dyDescent="0.2">
      <c r="A135" s="63">
        <v>46</v>
      </c>
      <c r="B135" s="106" t="s">
        <v>189</v>
      </c>
      <c r="C135" s="161"/>
      <c r="D135" s="96" t="s">
        <v>174</v>
      </c>
      <c r="E135" s="125" t="s">
        <v>131</v>
      </c>
      <c r="F135" s="164" t="s">
        <v>132</v>
      </c>
      <c r="G135" s="165" t="s">
        <v>133</v>
      </c>
      <c r="H135" s="165" t="s">
        <v>133</v>
      </c>
      <c r="I135" s="165" t="s">
        <v>133</v>
      </c>
      <c r="J135" s="165" t="s">
        <v>133</v>
      </c>
      <c r="K135" s="165" t="s">
        <v>133</v>
      </c>
      <c r="L135" s="165" t="s">
        <v>132</v>
      </c>
      <c r="M135" s="165" t="s">
        <v>20</v>
      </c>
      <c r="N135" s="47" t="s">
        <v>22</v>
      </c>
      <c r="O135" s="45" t="s">
        <v>21</v>
      </c>
      <c r="P135" s="45"/>
      <c r="Q135" s="45"/>
      <c r="R135" s="48"/>
      <c r="S135" s="48"/>
      <c r="T135" s="48"/>
      <c r="U135" s="48"/>
      <c r="V135" s="49"/>
      <c r="W135" s="48"/>
      <c r="X135" s="48"/>
      <c r="Y135" s="50"/>
      <c r="Z135" s="164" t="s">
        <v>22</v>
      </c>
      <c r="AA135" s="166">
        <v>29</v>
      </c>
      <c r="AB135" s="110"/>
      <c r="AC135" s="111"/>
      <c r="AD135" s="111"/>
      <c r="AE135" s="111"/>
      <c r="AF135" s="111"/>
      <c r="AG135" s="111"/>
      <c r="AH135" s="112"/>
      <c r="AI135" s="57">
        <f t="shared" si="8"/>
        <v>6</v>
      </c>
      <c r="AJ135" s="58">
        <f>IF(B123="","",SUM(IF(AA135,IF(Z135=Z$10,AA135,AA135+60),0),IF(AC135,IF(AB135=AB$10,AC135,AC135+60),0),IF(AE135,IF(AD135=AD$10,AE135,AE135+60),0),IF(AG135,IF(AF135=AF$10,AG135,AG135+60),0)))</f>
        <v>89</v>
      </c>
      <c r="AK135" s="93"/>
      <c r="AL135" s="94"/>
      <c r="AM135" s="95"/>
      <c r="AN135" s="163">
        <v>14</v>
      </c>
    </row>
    <row r="136" spans="1:40" ht="12.75" customHeight="1" x14ac:dyDescent="0.2">
      <c r="A136" s="63">
        <v>47</v>
      </c>
      <c r="B136" s="106" t="s">
        <v>190</v>
      </c>
      <c r="C136" s="41"/>
      <c r="D136" s="96" t="s">
        <v>174</v>
      </c>
      <c r="E136" s="125" t="s">
        <v>140</v>
      </c>
      <c r="F136" s="164" t="s">
        <v>133</v>
      </c>
      <c r="G136" s="165" t="s">
        <v>134</v>
      </c>
      <c r="H136" s="165" t="s">
        <v>133</v>
      </c>
      <c r="I136" s="165" t="s">
        <v>134</v>
      </c>
      <c r="J136" s="165" t="s">
        <v>134</v>
      </c>
      <c r="K136" s="165" t="s">
        <v>134</v>
      </c>
      <c r="L136" s="165" t="s">
        <v>132</v>
      </c>
      <c r="M136" s="165" t="s">
        <v>133</v>
      </c>
      <c r="N136" s="47" t="s">
        <v>134</v>
      </c>
      <c r="O136" s="45" t="s">
        <v>134</v>
      </c>
      <c r="P136" s="45"/>
      <c r="Q136" s="45"/>
      <c r="R136" s="48"/>
      <c r="S136" s="48"/>
      <c r="T136" s="48"/>
      <c r="U136" s="48"/>
      <c r="V136" s="49"/>
      <c r="W136" s="48"/>
      <c r="X136" s="48"/>
      <c r="Y136" s="50"/>
      <c r="Z136" s="164" t="s">
        <v>132</v>
      </c>
      <c r="AA136" s="166">
        <v>6</v>
      </c>
      <c r="AB136" s="110"/>
      <c r="AC136" s="111"/>
      <c r="AD136" s="111"/>
      <c r="AE136" s="111"/>
      <c r="AF136" s="111"/>
      <c r="AG136" s="111"/>
      <c r="AH136" s="112"/>
      <c r="AI136" s="57">
        <f t="shared" si="8"/>
        <v>5</v>
      </c>
      <c r="AJ136" s="58">
        <f>IF(B103="","",SUM(IF(AA136,IF(Z136=Z$10,AA136,AA136+60),0),IF(AC136,IF(AB136=AB$10,AC136,AC136+60),0),IF(AE136,IF(AD136=AD$10,AE136,AE136+60),0),IF(AG136,IF(AF136=AF$10,AG136,AG136+60),0)))</f>
        <v>6</v>
      </c>
      <c r="AK136" s="93"/>
      <c r="AL136" s="94"/>
      <c r="AM136" s="95"/>
      <c r="AN136" s="163">
        <v>15</v>
      </c>
    </row>
    <row r="137" spans="1:40" ht="12.75" customHeight="1" thickBot="1" x14ac:dyDescent="0.25">
      <c r="A137" s="63">
        <v>48</v>
      </c>
      <c r="B137" s="106" t="s">
        <v>191</v>
      </c>
      <c r="C137" s="91"/>
      <c r="D137" s="96" t="s">
        <v>174</v>
      </c>
      <c r="E137" s="167" t="s">
        <v>131</v>
      </c>
      <c r="F137" s="44" t="s">
        <v>132</v>
      </c>
      <c r="G137" s="45" t="s">
        <v>132</v>
      </c>
      <c r="H137" s="45" t="s">
        <v>132</v>
      </c>
      <c r="I137" s="45" t="s">
        <v>133</v>
      </c>
      <c r="J137" s="45" t="s">
        <v>133</v>
      </c>
      <c r="K137" s="45" t="s">
        <v>134</v>
      </c>
      <c r="L137" s="45" t="s">
        <v>134</v>
      </c>
      <c r="M137" s="45" t="s">
        <v>134</v>
      </c>
      <c r="N137" s="47" t="s">
        <v>132</v>
      </c>
      <c r="O137" s="45" t="s">
        <v>134</v>
      </c>
      <c r="P137" s="45"/>
      <c r="Q137" s="45"/>
      <c r="R137" s="48"/>
      <c r="S137" s="48"/>
      <c r="T137" s="48"/>
      <c r="U137" s="48"/>
      <c r="V137" s="49"/>
      <c r="W137" s="48"/>
      <c r="X137" s="48"/>
      <c r="Y137" s="50"/>
      <c r="Z137" s="44" t="s">
        <v>132</v>
      </c>
      <c r="AA137" s="51">
        <v>12</v>
      </c>
      <c r="AB137" s="107"/>
      <c r="AC137" s="108"/>
      <c r="AD137" s="108"/>
      <c r="AE137" s="108"/>
      <c r="AF137" s="108"/>
      <c r="AG137" s="108"/>
      <c r="AH137" s="109"/>
      <c r="AI137" s="57">
        <f>IF(B122="","",MAX(SUM(IF(F137=F$10,1,0)+IF(G137=G$10,1,0)+IF(H137=H$10,1,0)+IF(I137=I$10,1,0)+IF(J137=J$10,1,0)+IF(K137=K$10,1,0)+IF(L137=L$10,1,0)+IF(M137=M$10,1,0)+IF(N137=N$10,1,0)+IF(O137=O$10,1,0)+IF(P137=P$10,1,0)+IF(Q137=Q$10,1,0)+IF(R137=R$10,1,0)+IF(S137=S$10,1,0)+IF(T137=T$10,1,0)+IF(U137=U$10,1,0)+IF(V137=V$10,1,0)+IF(W137=W$10,1,0)+IF(X137=X$10,1,0)+IF(Y137=Y$10,1,0)+IF(AB137=AB$10,1,0)+IF(AD137=AD$10,1,0)+IF(AF137=AF$10,1,0)-ABS(AH137)),0))</f>
        <v>4</v>
      </c>
      <c r="AJ137" s="55">
        <f>IF(B147="","",SUM(IF(AA138,IF(Z138=Z$10,AA138,AA138+60),0),IF(AC138,IF(AB138=AB$10,AC138,AC138+60),0),IF(AE138,IF(AD138=AD$10,AE138,AE138+60),0),IF(AG138,IF(AF138=AF$10,AG138,AG138+60),0)))</f>
        <v>72</v>
      </c>
      <c r="AK137" s="93"/>
      <c r="AL137" s="94"/>
      <c r="AM137" s="95"/>
      <c r="AN137" s="163">
        <v>16</v>
      </c>
    </row>
    <row r="138" spans="1:40" ht="12.75" customHeight="1" thickBot="1" x14ac:dyDescent="0.25">
      <c r="A138" s="63">
        <v>49</v>
      </c>
      <c r="B138" s="168" t="s">
        <v>192</v>
      </c>
      <c r="C138" s="169"/>
      <c r="D138" s="170" t="s">
        <v>174</v>
      </c>
      <c r="E138" s="171" t="s">
        <v>131</v>
      </c>
      <c r="F138" s="172" t="s">
        <v>132</v>
      </c>
      <c r="G138" s="173" t="s">
        <v>132</v>
      </c>
      <c r="H138" s="173" t="s">
        <v>132</v>
      </c>
      <c r="I138" s="173" t="s">
        <v>133</v>
      </c>
      <c r="J138" s="173" t="s">
        <v>133</v>
      </c>
      <c r="K138" s="173" t="s">
        <v>134</v>
      </c>
      <c r="L138" s="173" t="s">
        <v>134</v>
      </c>
      <c r="M138" s="173" t="s">
        <v>134</v>
      </c>
      <c r="N138" s="174" t="s">
        <v>132</v>
      </c>
      <c r="O138" s="173" t="s">
        <v>134</v>
      </c>
      <c r="P138" s="173"/>
      <c r="Q138" s="173"/>
      <c r="R138" s="175"/>
      <c r="S138" s="175"/>
      <c r="T138" s="175"/>
      <c r="U138" s="175"/>
      <c r="V138" s="176"/>
      <c r="W138" s="175"/>
      <c r="X138" s="175"/>
      <c r="Y138" s="177"/>
      <c r="Z138" s="172" t="s">
        <v>133</v>
      </c>
      <c r="AA138" s="178">
        <v>12</v>
      </c>
      <c r="AB138" s="107"/>
      <c r="AC138" s="108"/>
      <c r="AD138" s="108"/>
      <c r="AE138" s="108"/>
      <c r="AF138" s="108"/>
      <c r="AG138" s="108"/>
      <c r="AH138" s="109"/>
      <c r="AI138" s="179">
        <f>IF(B104="","",MAX(SUM(IF(F138=F$10,1,0)+IF(G138=G$10,1,0)+IF(H138=H$10,1,0)+IF(I138=I$10,1,0)+IF(J138=J$10,1,0)+IF(K138=K$10,1,0)+IF(L138=L$10,1,0)+IF(M138=M$10,1,0)+IF(N138=N$10,1,0)+IF(O138=O$10,1,0)+IF(P138=P$10,1,0)+IF(Q138=Q$10,1,0)+IF(R138=R$10,1,0)+IF(S138=S$10,1,0)+IF(T138=T$10,1,0)+IF(U138=U$10,1,0)+IF(V138=V$10,1,0)+IF(W138=W$10,1,0)+IF(X138=X$10,1,0)+IF(Y138=Y$10,1,0)+IF(AB138=AB$10,1,0)+IF(AD138=AD$10,1,0)+IF(AF138=AF$10,1,0)-ABS(AH138)),0))</f>
        <v>4</v>
      </c>
      <c r="AJ138" s="138">
        <f>IF(B105="","",SUM(IF(AA139,IF(Z139=Z$10,AA139,AA139+60),0),IF(AC139,IF(AB139=AB$10,AC139,AC139+60),0),IF(AE139,IF(AD139=AD$10,AE139,AE139+60),0),IF(AG139,IF(AF139=AF$10,AG139,AG139+60),0)))</f>
        <v>15</v>
      </c>
      <c r="AK138" s="180"/>
      <c r="AL138" s="181"/>
      <c r="AM138" s="182"/>
      <c r="AN138" s="183">
        <v>17</v>
      </c>
    </row>
    <row r="139" spans="1:40" ht="12.75" customHeight="1" x14ac:dyDescent="0.2">
      <c r="A139" s="63">
        <v>50</v>
      </c>
      <c r="B139" s="106" t="s">
        <v>193</v>
      </c>
      <c r="C139" s="41">
        <v>1</v>
      </c>
      <c r="D139" s="117" t="s">
        <v>194</v>
      </c>
      <c r="E139" s="43" t="s">
        <v>131</v>
      </c>
      <c r="F139" s="184" t="s">
        <v>132</v>
      </c>
      <c r="G139" s="185" t="s">
        <v>133</v>
      </c>
      <c r="H139" s="185" t="s">
        <v>133</v>
      </c>
      <c r="I139" s="185" t="s">
        <v>134</v>
      </c>
      <c r="J139" s="185" t="s">
        <v>132</v>
      </c>
      <c r="K139" s="185" t="s">
        <v>134</v>
      </c>
      <c r="L139" s="185" t="s">
        <v>132</v>
      </c>
      <c r="M139" s="185" t="s">
        <v>134</v>
      </c>
      <c r="N139" s="76" t="s">
        <v>132</v>
      </c>
      <c r="O139" s="75" t="s">
        <v>134</v>
      </c>
      <c r="P139" s="75"/>
      <c r="Q139" s="75"/>
      <c r="R139" s="77"/>
      <c r="S139" s="77"/>
      <c r="T139" s="77"/>
      <c r="U139" s="77"/>
      <c r="V139" s="78"/>
      <c r="W139" s="77"/>
      <c r="X139" s="77"/>
      <c r="Y139" s="79"/>
      <c r="Z139" s="184" t="s">
        <v>132</v>
      </c>
      <c r="AA139" s="186">
        <v>15</v>
      </c>
      <c r="AB139" s="187"/>
      <c r="AC139" s="188"/>
      <c r="AD139" s="188"/>
      <c r="AE139" s="188"/>
      <c r="AF139" s="188"/>
      <c r="AG139" s="188"/>
      <c r="AH139" s="189"/>
      <c r="AI139" s="57">
        <f>IF(B105="","",MAX(SUM(IF(F139=F$10,1,0)+IF(G139=G$10,1,0)+IF(H139=H$10,1,0)+IF(I139=I$10,1,0)+IF(J139=J$10,1,0)+IF(K139=K$10,1,0)+IF(L139=L$10,1,0)+IF(M139=M$10,1,0)+IF(N139=N$10,1,0)+IF(O139=O$10,1,0)+IF(P139=P$10,1,0)+IF(Q139=Q$10,1,0)+IF(R139=R$10,1,0)+IF(S139=S$10,1,0)+IF(T139=T$10,1,0)+IF(U139=U$10,1,0)+IF(V139=V$10,1,0)+IF(W139=W$10,1,0)+IF(X139=X$10,1,0)+IF(Y139=Y$10,1,0)+IF(AB139=AB$10,1,0)+IF(AD139=AD$10,1,0)+IF(AF139=AF$10,1,0)-ABS(AH139)),0))</f>
        <v>9</v>
      </c>
      <c r="AJ139" s="58">
        <f>IF(B106="","",SUM(IF(AA140,IF(Z140=Z$10,AA140,AA140+60),0),IF(AC140,IF(AB140=AB$10,AC140,AC140+60),0),IF(AE140,IF(AD140=AD$10,AE140,AE140+60),0),IF(AG140,IF(AF140=AF$10,AG140,AG140+60),0)))</f>
        <v>63</v>
      </c>
      <c r="AK139" s="144"/>
      <c r="AL139" s="145"/>
      <c r="AM139" s="146"/>
      <c r="AN139" s="190">
        <v>1</v>
      </c>
    </row>
    <row r="140" spans="1:40" ht="12.75" customHeight="1" x14ac:dyDescent="0.2">
      <c r="A140" s="63">
        <v>51</v>
      </c>
      <c r="B140" s="106" t="s">
        <v>195</v>
      </c>
      <c r="C140" s="41" t="s">
        <v>196</v>
      </c>
      <c r="D140" s="97" t="s">
        <v>194</v>
      </c>
      <c r="E140" s="148" t="s">
        <v>168</v>
      </c>
      <c r="F140" s="164" t="s">
        <v>132</v>
      </c>
      <c r="G140" s="165" t="s">
        <v>133</v>
      </c>
      <c r="H140" s="165" t="s">
        <v>134</v>
      </c>
      <c r="I140" s="165" t="s">
        <v>134</v>
      </c>
      <c r="J140" s="165" t="s">
        <v>132</v>
      </c>
      <c r="K140" s="165" t="s">
        <v>134</v>
      </c>
      <c r="L140" s="165" t="s">
        <v>132</v>
      </c>
      <c r="M140" s="165" t="s">
        <v>133</v>
      </c>
      <c r="N140" s="47" t="s">
        <v>138</v>
      </c>
      <c r="O140" s="45" t="s">
        <v>134</v>
      </c>
      <c r="P140" s="45"/>
      <c r="Q140" s="45"/>
      <c r="R140" s="48"/>
      <c r="S140" s="48"/>
      <c r="T140" s="48"/>
      <c r="U140" s="48"/>
      <c r="V140" s="49"/>
      <c r="W140" s="48"/>
      <c r="X140" s="48"/>
      <c r="Y140" s="50"/>
      <c r="Z140" s="164" t="s">
        <v>138</v>
      </c>
      <c r="AA140" s="166">
        <v>3</v>
      </c>
      <c r="AB140" s="110"/>
      <c r="AC140" s="111"/>
      <c r="AD140" s="111"/>
      <c r="AE140" s="111"/>
      <c r="AF140" s="111"/>
      <c r="AG140" s="111"/>
      <c r="AH140" s="112"/>
      <c r="AI140" s="57">
        <f>IF(B106="","",MAX(SUM(IF(F140=F$10,1,0)+IF(G140=G$10,1,0)+IF(H140=H$10,1,0)+IF(I140=I$10,1,0)+IF(J140=J$10,1,0)+IF(K140=K$10,1,0)+IF(L140=L$10,1,0)+IF(M140=M$10,1,0)+IF(N140=N$10,1,0)+IF(O140=O$10,1,0)+IF(P140=P$10,1,0)+IF(Q140=Q$10,1,0)+IF(R140=R$10,1,0)+IF(S140=S$10,1,0)+IF(T140=T$10,1,0)+IF(U140=U$10,1,0)+IF(V140=V$10,1,0)+IF(W140=W$10,1,0)+IF(X140=X$10,1,0)+IF(Y140=Y$10,1,0)+IF(AB140=AB$10,1,0)+IF(AD140=AD$10,1,0)+IF(AF140=AF$10,1,0)-ABS(AH140)),0))</f>
        <v>8</v>
      </c>
      <c r="AJ140" s="58">
        <f>IF(B108="","",SUM(IF(AA141,IF(Z141=Z$10,AA141,AA141+60),0),IF(AC141,IF(AB141=AB$10,AC141,AC141+60),0),IF(AE141,IF(AD141=AD$10,AE141,AE141+60),0),IF(AG141,IF(AF141=AF$10,AG141,AG141+60),0)))</f>
        <v>76</v>
      </c>
      <c r="AK140" s="93"/>
      <c r="AL140" s="94"/>
      <c r="AM140" s="95"/>
      <c r="AN140" s="73">
        <v>2</v>
      </c>
    </row>
    <row r="141" spans="1:40" ht="12.75" customHeight="1" x14ac:dyDescent="0.2">
      <c r="A141" s="63">
        <v>52</v>
      </c>
      <c r="B141" s="160" t="s">
        <v>197</v>
      </c>
      <c r="C141" s="41" t="s">
        <v>198</v>
      </c>
      <c r="D141" s="117" t="s">
        <v>194</v>
      </c>
      <c r="E141" s="65" t="s">
        <v>131</v>
      </c>
      <c r="F141" s="164" t="s">
        <v>132</v>
      </c>
      <c r="G141" s="165" t="s">
        <v>132</v>
      </c>
      <c r="H141" s="165" t="s">
        <v>133</v>
      </c>
      <c r="I141" s="165" t="s">
        <v>134</v>
      </c>
      <c r="J141" s="165" t="s">
        <v>134</v>
      </c>
      <c r="K141" s="165" t="s">
        <v>133</v>
      </c>
      <c r="L141" s="165" t="s">
        <v>132</v>
      </c>
      <c r="M141" s="165" t="s">
        <v>134</v>
      </c>
      <c r="N141" s="47" t="s">
        <v>132</v>
      </c>
      <c r="O141" s="45" t="s">
        <v>134</v>
      </c>
      <c r="P141" s="45"/>
      <c r="Q141" s="45"/>
      <c r="R141" s="48"/>
      <c r="S141" s="48"/>
      <c r="T141" s="48"/>
      <c r="U141" s="48"/>
      <c r="V141" s="49"/>
      <c r="W141" s="48"/>
      <c r="X141" s="48"/>
      <c r="Y141" s="50"/>
      <c r="Z141" s="164" t="s">
        <v>138</v>
      </c>
      <c r="AA141" s="166">
        <v>16</v>
      </c>
      <c r="AB141" s="110"/>
      <c r="AC141" s="111"/>
      <c r="AD141" s="111"/>
      <c r="AE141" s="111"/>
      <c r="AF141" s="111"/>
      <c r="AG141" s="111"/>
      <c r="AH141" s="112"/>
      <c r="AI141" s="57">
        <f>IF(B108="","",MAX(SUM(IF(F141=F$10,1,0)+IF(G141=G$10,1,0)+IF(H141=H$10,1,0)+IF(I141=I$10,1,0)+IF(J141=J$10,1,0)+IF(K141=K$10,1,0)+IF(L141=L$10,1,0)+IF(M141=M$10,1,0)+IF(N141=N$10,1,0)+IF(O141=O$10,1,0)+IF(P141=P$10,1,0)+IF(Q141=Q$10,1,0)+IF(R141=R$10,1,0)+IF(S141=S$10,1,0)+IF(T141=T$10,1,0)+IF(U141=U$10,1,0)+IF(V141=V$10,1,0)+IF(W141=W$10,1,0)+IF(X141=X$10,1,0)+IF(Y141=Y$10,1,0)+IF(AB141=AB$10,1,0)+IF(AD141=AD$10,1,0)+IF(AF141=AF$10,1,0)-ABS(AH141)),0))</f>
        <v>6</v>
      </c>
      <c r="AJ141" s="58">
        <f>IF(B109="","",SUM(IF(AA142,IF(Z142=Z$10,AA142,AA142+60),0),IF(AC142,IF(AB142=AB$10,AC142,AC142+60),0),IF(AE142,IF(AD142=AD$10,AE142,AE142+60),0),IF(AG142,IF(AF142=AF$10,AG142,AG142+60),0)))</f>
        <v>78</v>
      </c>
      <c r="AK141" s="93"/>
      <c r="AL141" s="94"/>
      <c r="AM141" s="95"/>
      <c r="AN141" s="190">
        <v>3</v>
      </c>
    </row>
    <row r="142" spans="1:40" ht="12.75" customHeight="1" x14ac:dyDescent="0.2">
      <c r="A142" s="63">
        <v>53</v>
      </c>
      <c r="B142" s="106" t="s">
        <v>199</v>
      </c>
      <c r="C142" s="41" t="s">
        <v>198</v>
      </c>
      <c r="D142" s="97" t="s">
        <v>194</v>
      </c>
      <c r="E142" s="65" t="s">
        <v>168</v>
      </c>
      <c r="F142" s="164" t="s">
        <v>132</v>
      </c>
      <c r="G142" s="165" t="s">
        <v>132</v>
      </c>
      <c r="H142" s="165" t="s">
        <v>134</v>
      </c>
      <c r="I142" s="165" t="s">
        <v>134</v>
      </c>
      <c r="J142" s="165" t="s">
        <v>133</v>
      </c>
      <c r="K142" s="165" t="s">
        <v>134</v>
      </c>
      <c r="L142" s="165" t="s">
        <v>133</v>
      </c>
      <c r="M142" s="165" t="s">
        <v>134</v>
      </c>
      <c r="N142" s="47" t="s">
        <v>132</v>
      </c>
      <c r="O142" s="45" t="s">
        <v>134</v>
      </c>
      <c r="P142" s="45"/>
      <c r="Q142" s="45"/>
      <c r="R142" s="48"/>
      <c r="S142" s="48"/>
      <c r="T142" s="48"/>
      <c r="U142" s="48"/>
      <c r="V142" s="49"/>
      <c r="W142" s="48"/>
      <c r="X142" s="48"/>
      <c r="Y142" s="50"/>
      <c r="Z142" s="164" t="s">
        <v>138</v>
      </c>
      <c r="AA142" s="166">
        <v>18</v>
      </c>
      <c r="AB142" s="110"/>
      <c r="AC142" s="111"/>
      <c r="AD142" s="111"/>
      <c r="AE142" s="111"/>
      <c r="AF142" s="111"/>
      <c r="AG142" s="111"/>
      <c r="AH142" s="112"/>
      <c r="AI142" s="57">
        <f>IF(B109="","",MAX(SUM(IF(F142=F$10,1,0)+IF(G142=G$10,1,0)+IF(H142=H$10,1,0)+IF(I142=I$10,1,0)+IF(J142=J$10,1,0)+IF(K142=K$10,1,0)+IF(L142=L$10,1,0)+IF(M142=M$10,1,0)+IF(N142=N$10,1,0)+IF(O142=O$10,1,0)+IF(P142=P$10,1,0)+IF(Q142=Q$10,1,0)+IF(R142=R$10,1,0)+IF(S142=S$10,1,0)+IF(T142=T$10,1,0)+IF(U142=U$10,1,0)+IF(V142=V$10,1,0)+IF(W142=W$10,1,0)+IF(X142=X$10,1,0)+IF(Y142=Y$10,1,0)+IF(AB142=AB$10,1,0)+IF(AD142=AD$10,1,0)+IF(AF142=AF$10,1,0)-ABS(AH142)),0))</f>
        <v>5</v>
      </c>
      <c r="AJ142" s="58">
        <f>IF(B110="","",SUM(IF(AA143,IF(Z143=Z$10,AA143,AA143+60),0),IF(AC143,IF(AB143=AB$10,AC143,AC143+60),0),IF(AE143,IF(AD143=AD$10,AE143,AE143+60),0),IF(AG143,IF(AF143=AF$10,AG143,AG143+60),0)))</f>
        <v>8</v>
      </c>
      <c r="AK142" s="93"/>
      <c r="AL142" s="94"/>
      <c r="AM142" s="95"/>
      <c r="AN142" s="73">
        <v>4</v>
      </c>
    </row>
    <row r="143" spans="1:40" ht="12.75" customHeight="1" thickBot="1" x14ac:dyDescent="0.25">
      <c r="A143" s="63">
        <v>54</v>
      </c>
      <c r="B143" s="126" t="s">
        <v>200</v>
      </c>
      <c r="C143" s="127" t="s">
        <v>201</v>
      </c>
      <c r="D143" s="128" t="s">
        <v>194</v>
      </c>
      <c r="E143" s="191" t="s">
        <v>131</v>
      </c>
      <c r="F143" s="130" t="s">
        <v>20</v>
      </c>
      <c r="G143" s="131" t="s">
        <v>20</v>
      </c>
      <c r="H143" s="131" t="s">
        <v>21</v>
      </c>
      <c r="I143" s="131" t="s">
        <v>21</v>
      </c>
      <c r="J143" s="131" t="s">
        <v>21</v>
      </c>
      <c r="K143" s="131" t="s">
        <v>21</v>
      </c>
      <c r="L143" s="131" t="s">
        <v>19</v>
      </c>
      <c r="M143" s="131" t="s">
        <v>20</v>
      </c>
      <c r="N143" s="132" t="s">
        <v>19</v>
      </c>
      <c r="O143" s="131" t="s">
        <v>20</v>
      </c>
      <c r="P143" s="131"/>
      <c r="Q143" s="131"/>
      <c r="R143" s="133"/>
      <c r="S143" s="133"/>
      <c r="T143" s="133"/>
      <c r="U143" s="133"/>
      <c r="V143" s="134"/>
      <c r="W143" s="133"/>
      <c r="X143" s="133"/>
      <c r="Y143" s="135"/>
      <c r="Z143" s="130" t="s">
        <v>19</v>
      </c>
      <c r="AA143" s="136">
        <v>8</v>
      </c>
      <c r="AB143" s="107"/>
      <c r="AC143" s="108"/>
      <c r="AD143" s="108"/>
      <c r="AE143" s="108"/>
      <c r="AF143" s="108"/>
      <c r="AG143" s="108"/>
      <c r="AH143" s="109"/>
      <c r="AI143" s="137">
        <f>IF(B110="","",MAX(SUM(IF(F143=F$10,1,0)+IF(G143=G$10,1,0)+IF(H143=H$10,1,0)+IF(I143=I$10,1,0)+IF(J143=J$10,1,0)+IF(K143=K$10,1,0)+IF(L143=L$10,1,0)+IF(M143=M$10,1,0)+IF(N143=N$10,1,0)+IF(O143=O$10,1,0)+IF(P143=P$10,1,0)+IF(Q143=Q$10,1,0)+IF(R143=R$10,1,0)+IF(S143=S$10,1,0)+IF(T143=T$10,1,0)+IF(U143=U$10,1,0)+IF(V143=V$10,1,0)+IF(W143=W$10,1,0)+IF(X143=X$10,1,0)+IF(Y143=Y$10,1,0)+IF(AB143=AB$10,1,0)+IF(AD143=AD$10,1,0)+IF(AF143=AF$10,1,0)-ABS(AH143)),0))</f>
        <v>4</v>
      </c>
      <c r="AJ143" s="138">
        <f>IF(B107="","",SUM(IF(AA144,IF(Z144=Z$10,AA144,AA144+60),0),IF(AC144,IF(AB144=AB$10,AC144,AC144+60),0),IF(AE144,IF(AD144=AD$10,AE144,AE144+60),0),IF(AG144,IF(AF144=AF$10,AG144,AG144+60),0)))</f>
        <v>5</v>
      </c>
      <c r="AK143" s="139"/>
      <c r="AL143" s="140"/>
      <c r="AM143" s="141"/>
      <c r="AN143" s="192">
        <v>5</v>
      </c>
    </row>
    <row r="144" spans="1:40" ht="12.75" customHeight="1" thickBot="1" x14ac:dyDescent="0.25">
      <c r="A144" s="63">
        <v>55</v>
      </c>
      <c r="B144" s="193" t="s">
        <v>202</v>
      </c>
      <c r="C144" s="194"/>
      <c r="D144" s="195" t="s">
        <v>203</v>
      </c>
      <c r="E144" s="196" t="s">
        <v>168</v>
      </c>
      <c r="F144" s="197" t="s">
        <v>132</v>
      </c>
      <c r="G144" s="198" t="s">
        <v>133</v>
      </c>
      <c r="H144" s="198" t="s">
        <v>134</v>
      </c>
      <c r="I144" s="198" t="s">
        <v>134</v>
      </c>
      <c r="J144" s="198" t="s">
        <v>133</v>
      </c>
      <c r="K144" s="198" t="s">
        <v>134</v>
      </c>
      <c r="L144" s="198" t="s">
        <v>133</v>
      </c>
      <c r="M144" s="198" t="s">
        <v>134</v>
      </c>
      <c r="N144" s="199" t="s">
        <v>138</v>
      </c>
      <c r="O144" s="198" t="s">
        <v>134</v>
      </c>
      <c r="P144" s="198"/>
      <c r="Q144" s="198"/>
      <c r="R144" s="200"/>
      <c r="S144" s="200"/>
      <c r="T144" s="200"/>
      <c r="U144" s="200"/>
      <c r="V144" s="201"/>
      <c r="W144" s="200"/>
      <c r="X144" s="200"/>
      <c r="Y144" s="202"/>
      <c r="Z144" s="197" t="s">
        <v>132</v>
      </c>
      <c r="AA144" s="203">
        <v>5</v>
      </c>
      <c r="AB144" s="204"/>
      <c r="AC144" s="205"/>
      <c r="AD144" s="205"/>
      <c r="AE144" s="205"/>
      <c r="AF144" s="205"/>
      <c r="AG144" s="205"/>
      <c r="AH144" s="206"/>
      <c r="AI144" s="207">
        <f>IF(B107="","",MAX(SUM(IF(F144=F$10,1,0)+IF(G144=G$10,1,0)+IF(H144=H$10,1,0)+IF(I144=I$10,1,0)+IF(J144=J$10,1,0)+IF(K144=K$10,1,0)+IF(L144=L$10,1,0)+IF(M144=M$10,1,0)+IF(N144=N$10,1,0)+IF(O144=O$10,1,0)+IF(P144=P$10,1,0)+IF(Q144=Q$10,1,0)+IF(R144=R$10,1,0)+IF(S144=S$10,1,0)+IF(T144=T$10,1,0)+IF(U144=U$10,1,0)+IF(V144=V$10,1,0)+IF(W144=W$10,1,0)+IF(X144=X$10,1,0)+IF(Y144=Y$10,1,0)+IF(AB144=AB$10,1,0)+IF(AD144=AD$10,1,0)+IF(AF144=AF$10,1,0)-ABS(AH144)),0))</f>
        <v>7</v>
      </c>
      <c r="AJ144" s="208">
        <f>IF(B111="","",SUM(IF(AA145,IF(Z145=Z$10,AA145,AA145+60),0),IF(AC145,IF(AB145=AB$10,AC145,AC145+60),0),IF(AE145,IF(AD145=AD$10,AE145,AE145+60),0),IF(AG145,IF(AF145=AF$10,AG145,AG145+60),0)))</f>
        <v>6</v>
      </c>
      <c r="AK144" s="209"/>
      <c r="AL144" s="210"/>
      <c r="AM144" s="211"/>
      <c r="AN144" s="212">
        <v>1</v>
      </c>
    </row>
    <row r="145" spans="1:40" ht="12.75" customHeight="1" x14ac:dyDescent="0.2">
      <c r="A145" s="63">
        <v>56</v>
      </c>
      <c r="B145" s="106" t="s">
        <v>204</v>
      </c>
      <c r="C145" s="41"/>
      <c r="D145" s="42" t="s">
        <v>205</v>
      </c>
      <c r="E145" s="213" t="s">
        <v>131</v>
      </c>
      <c r="F145" s="184" t="s">
        <v>132</v>
      </c>
      <c r="G145" s="185" t="s">
        <v>133</v>
      </c>
      <c r="H145" s="185" t="s">
        <v>133</v>
      </c>
      <c r="I145" s="185" t="s">
        <v>134</v>
      </c>
      <c r="J145" s="185" t="s">
        <v>132</v>
      </c>
      <c r="K145" s="185" t="s">
        <v>134</v>
      </c>
      <c r="L145" s="185" t="s">
        <v>132</v>
      </c>
      <c r="M145" s="185" t="s">
        <v>133</v>
      </c>
      <c r="N145" s="76" t="s">
        <v>132</v>
      </c>
      <c r="O145" s="75" t="s">
        <v>134</v>
      </c>
      <c r="P145" s="75"/>
      <c r="Q145" s="75"/>
      <c r="R145" s="77"/>
      <c r="S145" s="77"/>
      <c r="T145" s="77"/>
      <c r="U145" s="77"/>
      <c r="V145" s="78"/>
      <c r="W145" s="77"/>
      <c r="X145" s="77"/>
      <c r="Y145" s="79"/>
      <c r="Z145" s="184" t="s">
        <v>132</v>
      </c>
      <c r="AA145" s="186">
        <v>6</v>
      </c>
      <c r="AB145" s="187"/>
      <c r="AC145" s="188"/>
      <c r="AD145" s="188"/>
      <c r="AE145" s="188"/>
      <c r="AF145" s="188"/>
      <c r="AG145" s="188"/>
      <c r="AH145" s="189"/>
      <c r="AI145" s="57">
        <f t="shared" ref="AI145:AI155" si="9">IF(B111="","",MAX(SUM(IF(F145=F$10,1,0)+IF(G145=G$10,1,0)+IF(H145=H$10,1,0)+IF(I145=I$10,1,0)+IF(J145=J$10,1,0)+IF(K145=K$10,1,0)+IF(L145=L$10,1,0)+IF(M145=M$10,1,0)+IF(N145=N$10,1,0)+IF(O145=O$10,1,0)+IF(P145=P$10,1,0)+IF(Q145=Q$10,1,0)+IF(R145=R$10,1,0)+IF(S145=S$10,1,0)+IF(T145=T$10,1,0)+IF(U145=U$10,1,0)+IF(V145=V$10,1,0)+IF(W145=W$10,1,0)+IF(X145=X$10,1,0)+IF(Y145=Y$10,1,0)+IF(AB145=AB$10,1,0)+IF(AD145=AD$10,1,0)+IF(AF145=AF$10,1,0)-ABS(AH145)),0))</f>
        <v>8</v>
      </c>
      <c r="AJ145" s="58">
        <f>IF(B112="","",SUM(IF(AA146,IF(Z146=Z$10,AA146,AA146+60),0),IF(AC146,IF(AB146=AB$10,AC146,AC146+60),0),IF(AE146,IF(AD146=AD$10,AE146,AE146+60),0),IF(AG146,IF(AF146=AF$10,AG146,AG146+60),0)))</f>
        <v>23</v>
      </c>
      <c r="AK145" s="144"/>
      <c r="AL145" s="145"/>
      <c r="AM145" s="146"/>
      <c r="AN145" s="190">
        <v>1</v>
      </c>
    </row>
    <row r="146" spans="1:40" ht="12.75" customHeight="1" x14ac:dyDescent="0.2">
      <c r="A146" s="63">
        <v>57</v>
      </c>
      <c r="B146" s="106" t="s">
        <v>206</v>
      </c>
      <c r="C146" s="41"/>
      <c r="D146" s="97" t="s">
        <v>205</v>
      </c>
      <c r="E146" s="65" t="s">
        <v>131</v>
      </c>
      <c r="F146" s="164" t="s">
        <v>133</v>
      </c>
      <c r="G146" s="165" t="s">
        <v>133</v>
      </c>
      <c r="H146" s="165" t="s">
        <v>133</v>
      </c>
      <c r="I146" s="165" t="s">
        <v>134</v>
      </c>
      <c r="J146" s="165" t="s">
        <v>132</v>
      </c>
      <c r="K146" s="165" t="s">
        <v>132</v>
      </c>
      <c r="L146" s="165" t="s">
        <v>133</v>
      </c>
      <c r="M146" s="165" t="s">
        <v>132</v>
      </c>
      <c r="N146" s="47" t="s">
        <v>138</v>
      </c>
      <c r="O146" s="45" t="s">
        <v>134</v>
      </c>
      <c r="P146" s="45"/>
      <c r="Q146" s="45"/>
      <c r="R146" s="48"/>
      <c r="S146" s="48"/>
      <c r="T146" s="48"/>
      <c r="U146" s="48"/>
      <c r="V146" s="49"/>
      <c r="W146" s="48"/>
      <c r="X146" s="48"/>
      <c r="Y146" s="50"/>
      <c r="Z146" s="164" t="s">
        <v>132</v>
      </c>
      <c r="AA146" s="166">
        <v>23</v>
      </c>
      <c r="AB146" s="110"/>
      <c r="AC146" s="111"/>
      <c r="AD146" s="111"/>
      <c r="AE146" s="111"/>
      <c r="AF146" s="111"/>
      <c r="AG146" s="111"/>
      <c r="AH146" s="112"/>
      <c r="AI146" s="57">
        <f t="shared" si="9"/>
        <v>6</v>
      </c>
      <c r="AJ146" s="58">
        <f>IF(B113="","",SUM(IF(AA147,IF(Z147=Z$10,AA147,AA147+60),0),IF(AC147,IF(AB147=AB$10,AC147,AC147+60),0),IF(AE147,IF(AD147=AD$10,AE147,AE147+60),0),IF(AG147,IF(AF147=AF$10,AG147,AG147+60),0)))</f>
        <v>67</v>
      </c>
      <c r="AK146" s="93"/>
      <c r="AL146" s="94"/>
      <c r="AM146" s="95"/>
      <c r="AN146" s="73">
        <v>2</v>
      </c>
    </row>
    <row r="147" spans="1:40" ht="12.75" customHeight="1" x14ac:dyDescent="0.2">
      <c r="A147" s="63">
        <v>58</v>
      </c>
      <c r="B147" s="106" t="s">
        <v>207</v>
      </c>
      <c r="C147" s="91"/>
      <c r="D147" s="71" t="s">
        <v>205</v>
      </c>
      <c r="E147" s="118" t="s">
        <v>140</v>
      </c>
      <c r="F147" s="44" t="s">
        <v>132</v>
      </c>
      <c r="G147" s="45" t="s">
        <v>133</v>
      </c>
      <c r="H147" s="45" t="s">
        <v>132</v>
      </c>
      <c r="I147" s="45" t="s">
        <v>133</v>
      </c>
      <c r="J147" s="45" t="s">
        <v>132</v>
      </c>
      <c r="K147" s="45" t="s">
        <v>134</v>
      </c>
      <c r="L147" s="45" t="s">
        <v>132</v>
      </c>
      <c r="M147" s="45" t="s">
        <v>133</v>
      </c>
      <c r="N147" s="47" t="s">
        <v>132</v>
      </c>
      <c r="O147" s="45" t="s">
        <v>134</v>
      </c>
      <c r="P147" s="45"/>
      <c r="Q147" s="45"/>
      <c r="R147" s="48"/>
      <c r="S147" s="48"/>
      <c r="T147" s="48"/>
      <c r="U147" s="48"/>
      <c r="V147" s="49"/>
      <c r="W147" s="48"/>
      <c r="X147" s="48"/>
      <c r="Y147" s="50"/>
      <c r="Z147" s="44" t="s">
        <v>138</v>
      </c>
      <c r="AA147" s="51">
        <v>7</v>
      </c>
      <c r="AB147" s="52"/>
      <c r="AC147" s="92"/>
      <c r="AD147" s="92"/>
      <c r="AE147" s="92"/>
      <c r="AF147" s="92"/>
      <c r="AG147" s="92"/>
      <c r="AH147" s="53"/>
      <c r="AI147" s="57">
        <f t="shared" si="9"/>
        <v>6</v>
      </c>
      <c r="AJ147" s="58">
        <f>IF(B114="","",SUM(IF(AA148,IF(Z148=Z$10,AA148,AA148+60),0),IF(AC148,IF(AB148=AB$10,AC148,AC148+60),0),IF(AE148,IF(AD148=AD$10,AE148,AE148+60),0),IF(AG148,IF(AF148=AF$10,AG148,AG148+60),0)))</f>
        <v>4</v>
      </c>
      <c r="AK147" s="93"/>
      <c r="AL147" s="94"/>
      <c r="AM147" s="95"/>
      <c r="AN147" s="73">
        <v>3</v>
      </c>
    </row>
    <row r="148" spans="1:40" ht="12.75" customHeight="1" x14ac:dyDescent="0.2">
      <c r="A148" s="63">
        <v>59</v>
      </c>
      <c r="B148" s="106" t="s">
        <v>208</v>
      </c>
      <c r="C148" s="214"/>
      <c r="D148" s="215" t="s">
        <v>205</v>
      </c>
      <c r="E148" s="65" t="s">
        <v>131</v>
      </c>
      <c r="F148" s="164" t="s">
        <v>132</v>
      </c>
      <c r="G148" s="165" t="s">
        <v>132</v>
      </c>
      <c r="H148" s="165" t="s">
        <v>133</v>
      </c>
      <c r="I148" s="165" t="s">
        <v>133</v>
      </c>
      <c r="J148" s="165" t="s">
        <v>133</v>
      </c>
      <c r="K148" s="165" t="s">
        <v>132</v>
      </c>
      <c r="L148" s="165" t="s">
        <v>133</v>
      </c>
      <c r="M148" s="165" t="s">
        <v>134</v>
      </c>
      <c r="N148" s="47" t="s">
        <v>133</v>
      </c>
      <c r="O148" s="45" t="s">
        <v>134</v>
      </c>
      <c r="P148" s="45"/>
      <c r="Q148" s="45"/>
      <c r="R148" s="48"/>
      <c r="S148" s="48"/>
      <c r="T148" s="48"/>
      <c r="U148" s="48"/>
      <c r="V148" s="49"/>
      <c r="W148" s="48"/>
      <c r="X148" s="48"/>
      <c r="Y148" s="50"/>
      <c r="Z148" s="164" t="s">
        <v>132</v>
      </c>
      <c r="AA148" s="166">
        <v>4</v>
      </c>
      <c r="AB148" s="110"/>
      <c r="AC148" s="111"/>
      <c r="AD148" s="111"/>
      <c r="AE148" s="111"/>
      <c r="AF148" s="111"/>
      <c r="AG148" s="111"/>
      <c r="AH148" s="112"/>
      <c r="AI148" s="57">
        <f t="shared" si="9"/>
        <v>4</v>
      </c>
      <c r="AJ148" s="58">
        <f>IF(B115="","",SUM(IF(AA149,IF(Z149=Z$10,AA149,AA149+60),0),IF(AC149,IF(AB149=AB$10,AC149,AC149+60),0),IF(AE149,IF(AD149=AD$10,AE149,AE149+60),0),IF(AG149,IF(AF149=AF$10,AG149,AG149+60),0)))</f>
        <v>8</v>
      </c>
      <c r="AK148" s="93"/>
      <c r="AL148" s="94"/>
      <c r="AM148" s="95"/>
      <c r="AN148" s="73">
        <v>4</v>
      </c>
    </row>
    <row r="149" spans="1:40" ht="12.75" customHeight="1" x14ac:dyDescent="0.2">
      <c r="A149" s="63">
        <v>60</v>
      </c>
      <c r="B149" s="106" t="s">
        <v>209</v>
      </c>
      <c r="C149" s="41"/>
      <c r="D149" s="97" t="s">
        <v>205</v>
      </c>
      <c r="E149" s="65" t="s">
        <v>131</v>
      </c>
      <c r="F149" s="164" t="s">
        <v>132</v>
      </c>
      <c r="G149" s="165" t="s">
        <v>132</v>
      </c>
      <c r="H149" s="165" t="s">
        <v>132</v>
      </c>
      <c r="I149" s="165" t="s">
        <v>133</v>
      </c>
      <c r="J149" s="165" t="s">
        <v>134</v>
      </c>
      <c r="K149" s="165" t="s">
        <v>132</v>
      </c>
      <c r="L149" s="165" t="s">
        <v>132</v>
      </c>
      <c r="M149" s="165" t="s">
        <v>133</v>
      </c>
      <c r="N149" s="47" t="s">
        <v>138</v>
      </c>
      <c r="O149" s="45" t="s">
        <v>134</v>
      </c>
      <c r="P149" s="45"/>
      <c r="Q149" s="45"/>
      <c r="R149" s="48"/>
      <c r="S149" s="48"/>
      <c r="T149" s="48"/>
      <c r="U149" s="48"/>
      <c r="V149" s="49"/>
      <c r="W149" s="48"/>
      <c r="X149" s="48"/>
      <c r="Y149" s="50"/>
      <c r="Z149" s="164" t="s">
        <v>132</v>
      </c>
      <c r="AA149" s="166">
        <v>8</v>
      </c>
      <c r="AB149" s="110"/>
      <c r="AC149" s="111"/>
      <c r="AD149" s="111"/>
      <c r="AE149" s="111"/>
      <c r="AF149" s="111"/>
      <c r="AG149" s="111"/>
      <c r="AH149" s="112"/>
      <c r="AI149" s="57">
        <f t="shared" si="9"/>
        <v>4</v>
      </c>
      <c r="AJ149" s="58">
        <f>IF(B135="","",SUM(IF(AA150,IF(Z150=Z$10,AA150,AA150+60),0),IF(AC150,IF(AB150=AB$10,AC150,AC150+60),0),IF(AE150,IF(AD150=AD$10,AE150,AE150+60),0),IF(AG150,IF(AF150=AF$10,AG150,AG150+60),0)))</f>
        <v>8</v>
      </c>
      <c r="AK149" s="216"/>
      <c r="AL149" s="217"/>
      <c r="AM149" s="218"/>
      <c r="AN149" s="73">
        <v>5</v>
      </c>
    </row>
    <row r="150" spans="1:40" ht="12.75" customHeight="1" x14ac:dyDescent="0.2">
      <c r="A150" s="63">
        <v>61</v>
      </c>
      <c r="B150" s="106" t="s">
        <v>210</v>
      </c>
      <c r="C150" s="91"/>
      <c r="D150" s="71" t="s">
        <v>205</v>
      </c>
      <c r="E150" s="118" t="s">
        <v>131</v>
      </c>
      <c r="F150" s="164" t="s">
        <v>133</v>
      </c>
      <c r="G150" s="165" t="s">
        <v>133</v>
      </c>
      <c r="H150" s="165" t="s">
        <v>132</v>
      </c>
      <c r="I150" s="165" t="s">
        <v>134</v>
      </c>
      <c r="J150" s="165" t="s">
        <v>132</v>
      </c>
      <c r="K150" s="165" t="s">
        <v>132</v>
      </c>
      <c r="L150" s="165" t="s">
        <v>133</v>
      </c>
      <c r="M150" s="165" t="s">
        <v>133</v>
      </c>
      <c r="N150" s="219" t="s">
        <v>132</v>
      </c>
      <c r="O150" s="165" t="s">
        <v>134</v>
      </c>
      <c r="P150" s="165"/>
      <c r="Q150" s="165"/>
      <c r="R150" s="220"/>
      <c r="S150" s="220"/>
      <c r="T150" s="220"/>
      <c r="U150" s="220"/>
      <c r="V150" s="221"/>
      <c r="W150" s="220"/>
      <c r="X150" s="220"/>
      <c r="Y150" s="222"/>
      <c r="Z150" s="164" t="s">
        <v>132</v>
      </c>
      <c r="AA150" s="166">
        <v>8</v>
      </c>
      <c r="AB150" s="110"/>
      <c r="AC150" s="111"/>
      <c r="AD150" s="111"/>
      <c r="AE150" s="111"/>
      <c r="AF150" s="111"/>
      <c r="AG150" s="111"/>
      <c r="AH150" s="112"/>
      <c r="AI150" s="57">
        <f t="shared" si="9"/>
        <v>4</v>
      </c>
      <c r="AJ150" s="58">
        <f>IF(B155="","",SUM(IF(AA151,IF(Z151=Z$10,AA151,AA151+60),0),IF(AC151,IF(AB151=AB$10,AC151,AC151+60),0),IF(AE151,IF(AD151=AD$10,AE151,AE151+60),0),IF(AG151,IF(AF151=AF$10,AG151,AG151+60),0)))</f>
        <v>10</v>
      </c>
      <c r="AK150" s="216"/>
      <c r="AL150" s="217"/>
      <c r="AM150" s="218"/>
      <c r="AN150" s="73">
        <v>6</v>
      </c>
    </row>
    <row r="151" spans="1:40" ht="12.75" customHeight="1" x14ac:dyDescent="0.2">
      <c r="A151" s="63">
        <v>62</v>
      </c>
      <c r="B151" s="106" t="s">
        <v>211</v>
      </c>
      <c r="C151" s="91"/>
      <c r="D151" s="71" t="s">
        <v>205</v>
      </c>
      <c r="E151" s="118" t="s">
        <v>131</v>
      </c>
      <c r="F151" s="164" t="s">
        <v>133</v>
      </c>
      <c r="G151" s="165" t="s">
        <v>133</v>
      </c>
      <c r="H151" s="165" t="s">
        <v>133</v>
      </c>
      <c r="I151" s="165" t="s">
        <v>133</v>
      </c>
      <c r="J151" s="165" t="s">
        <v>133</v>
      </c>
      <c r="K151" s="165" t="s">
        <v>133</v>
      </c>
      <c r="L151" s="165" t="s">
        <v>133</v>
      </c>
      <c r="M151" s="165" t="s">
        <v>133</v>
      </c>
      <c r="N151" s="219" t="s">
        <v>138</v>
      </c>
      <c r="O151" s="165" t="s">
        <v>133</v>
      </c>
      <c r="P151" s="165"/>
      <c r="Q151" s="165"/>
      <c r="R151" s="220"/>
      <c r="S151" s="220"/>
      <c r="T151" s="220"/>
      <c r="U151" s="220"/>
      <c r="V151" s="221"/>
      <c r="W151" s="220"/>
      <c r="X151" s="220"/>
      <c r="Y151" s="222"/>
      <c r="Z151" s="164" t="s">
        <v>132</v>
      </c>
      <c r="AA151" s="166">
        <v>10</v>
      </c>
      <c r="AB151" s="110"/>
      <c r="AC151" s="111"/>
      <c r="AD151" s="111"/>
      <c r="AE151" s="111"/>
      <c r="AF151" s="111"/>
      <c r="AG151" s="111"/>
      <c r="AH151" s="112"/>
      <c r="AI151" s="57">
        <f t="shared" si="9"/>
        <v>3</v>
      </c>
      <c r="AJ151" s="58">
        <f>IF(B138="","",SUM(IF(AA152,IF(Z152=Z$10,AA152,AA152+60),0),IF(AC152,IF(AB152=AB$10,AC152,AC152+60),0),IF(AE152,IF(AD152=AD$10,AE152,AE152+60),0),IF(AG152,IF(AF152=AF$10,AG152,AG152+60),0)))</f>
        <v>12</v>
      </c>
      <c r="AK151" s="216"/>
      <c r="AL151" s="217"/>
      <c r="AM151" s="218"/>
      <c r="AN151" s="73">
        <v>7</v>
      </c>
    </row>
    <row r="152" spans="1:40" ht="12.75" customHeight="1" x14ac:dyDescent="0.2">
      <c r="A152" s="63">
        <v>63</v>
      </c>
      <c r="B152" s="106" t="s">
        <v>212</v>
      </c>
      <c r="C152" s="91"/>
      <c r="D152" s="71" t="s">
        <v>205</v>
      </c>
      <c r="E152" s="118" t="s">
        <v>131</v>
      </c>
      <c r="F152" s="164" t="s">
        <v>133</v>
      </c>
      <c r="G152" s="165" t="s">
        <v>133</v>
      </c>
      <c r="H152" s="165" t="s">
        <v>133</v>
      </c>
      <c r="I152" s="165" t="s">
        <v>133</v>
      </c>
      <c r="J152" s="165" t="s">
        <v>133</v>
      </c>
      <c r="K152" s="165" t="s">
        <v>133</v>
      </c>
      <c r="L152" s="165" t="s">
        <v>133</v>
      </c>
      <c r="M152" s="165" t="s">
        <v>133</v>
      </c>
      <c r="N152" s="219" t="s">
        <v>138</v>
      </c>
      <c r="O152" s="165" t="s">
        <v>133</v>
      </c>
      <c r="P152" s="165"/>
      <c r="Q152" s="165"/>
      <c r="R152" s="220"/>
      <c r="S152" s="220"/>
      <c r="T152" s="220"/>
      <c r="U152" s="220"/>
      <c r="V152" s="221"/>
      <c r="W152" s="220"/>
      <c r="X152" s="220"/>
      <c r="Y152" s="222"/>
      <c r="Z152" s="164" t="s">
        <v>132</v>
      </c>
      <c r="AA152" s="166">
        <v>12</v>
      </c>
      <c r="AB152" s="110"/>
      <c r="AC152" s="111"/>
      <c r="AD152" s="111"/>
      <c r="AE152" s="111"/>
      <c r="AF152" s="111"/>
      <c r="AG152" s="111"/>
      <c r="AH152" s="112"/>
      <c r="AI152" s="57">
        <f t="shared" si="9"/>
        <v>3</v>
      </c>
      <c r="AJ152" s="58">
        <f>IF(B119="","",SUM(IF(AA153,IF(Z153=Z$10,AA153,AA153+60),0),IF(AC153,IF(AB153=AB$10,AC153,AC153+60),0),IF(AE153,IF(AD153=AD$10,AE153,AE153+60),0),IF(AG153,IF(AF153=AF$10,AG153,AG153+60),0)))</f>
        <v>3</v>
      </c>
      <c r="AK152" s="216"/>
      <c r="AL152" s="217"/>
      <c r="AM152" s="218"/>
      <c r="AN152" s="73">
        <v>8</v>
      </c>
    </row>
    <row r="153" spans="1:40" ht="12.75" customHeight="1" x14ac:dyDescent="0.2">
      <c r="A153" s="63">
        <v>64</v>
      </c>
      <c r="B153" s="106" t="s">
        <v>213</v>
      </c>
      <c r="C153" s="91"/>
      <c r="D153" s="96" t="s">
        <v>205</v>
      </c>
      <c r="E153" s="65" t="s">
        <v>131</v>
      </c>
      <c r="F153" s="164" t="s">
        <v>133</v>
      </c>
      <c r="G153" s="165" t="s">
        <v>132</v>
      </c>
      <c r="H153" s="165" t="s">
        <v>132</v>
      </c>
      <c r="I153" s="165" t="s">
        <v>133</v>
      </c>
      <c r="J153" s="165" t="s">
        <v>132</v>
      </c>
      <c r="K153" s="165" t="s">
        <v>133</v>
      </c>
      <c r="L153" s="165" t="s">
        <v>133</v>
      </c>
      <c r="M153" s="165" t="s">
        <v>133</v>
      </c>
      <c r="N153" s="219" t="s">
        <v>132</v>
      </c>
      <c r="O153" s="165" t="s">
        <v>134</v>
      </c>
      <c r="P153" s="165"/>
      <c r="Q153" s="165"/>
      <c r="R153" s="220"/>
      <c r="S153" s="220"/>
      <c r="T153" s="220"/>
      <c r="U153" s="220"/>
      <c r="V153" s="221"/>
      <c r="W153" s="220"/>
      <c r="X153" s="220"/>
      <c r="Y153" s="222"/>
      <c r="Z153" s="164" t="s">
        <v>132</v>
      </c>
      <c r="AA153" s="166">
        <v>3</v>
      </c>
      <c r="AB153" s="110"/>
      <c r="AC153" s="111"/>
      <c r="AD153" s="111"/>
      <c r="AE153" s="111"/>
      <c r="AF153" s="111"/>
      <c r="AG153" s="111"/>
      <c r="AH153" s="112"/>
      <c r="AI153" s="57">
        <f t="shared" si="9"/>
        <v>2</v>
      </c>
      <c r="AJ153" s="58">
        <f>IF(B140="","",SUM(IF(AA154,IF(Z154=Z$10,AA154,AA154+60),0),IF(AC154,IF(AB154=AB$10,AC154,AC154+60),0),IF(AE154,IF(AD154=AD$10,AE154,AE154+60),0),IF(AG154,IF(AF154=AF$10,AG154,AG154+60),0)))</f>
        <v>7</v>
      </c>
      <c r="AK153" s="216"/>
      <c r="AL153" s="217"/>
      <c r="AM153" s="218"/>
      <c r="AN153" s="73">
        <v>9</v>
      </c>
    </row>
    <row r="154" spans="1:40" ht="12.75" customHeight="1" x14ac:dyDescent="0.2">
      <c r="A154" s="63">
        <v>65</v>
      </c>
      <c r="B154" s="160" t="s">
        <v>214</v>
      </c>
      <c r="C154" s="91"/>
      <c r="D154" s="96" t="s">
        <v>205</v>
      </c>
      <c r="E154" s="65" t="s">
        <v>131</v>
      </c>
      <c r="F154" s="164" t="s">
        <v>132</v>
      </c>
      <c r="G154" s="165" t="s">
        <v>132</v>
      </c>
      <c r="H154" s="165" t="s">
        <v>132</v>
      </c>
      <c r="I154" s="165" t="s">
        <v>133</v>
      </c>
      <c r="J154" s="165" t="s">
        <v>133</v>
      </c>
      <c r="K154" s="165" t="s">
        <v>133</v>
      </c>
      <c r="L154" s="165" t="s">
        <v>132</v>
      </c>
      <c r="M154" s="165" t="s">
        <v>132</v>
      </c>
      <c r="N154" s="219" t="s">
        <v>132</v>
      </c>
      <c r="O154" s="165" t="s">
        <v>133</v>
      </c>
      <c r="P154" s="165"/>
      <c r="Q154" s="165"/>
      <c r="R154" s="220"/>
      <c r="S154" s="220"/>
      <c r="T154" s="220"/>
      <c r="U154" s="220"/>
      <c r="V154" s="221"/>
      <c r="W154" s="220"/>
      <c r="X154" s="220"/>
      <c r="Y154" s="222"/>
      <c r="Z154" s="164" t="s">
        <v>132</v>
      </c>
      <c r="AA154" s="166">
        <v>7</v>
      </c>
      <c r="AB154" s="110"/>
      <c r="AC154" s="111"/>
      <c r="AD154" s="111"/>
      <c r="AE154" s="111"/>
      <c r="AF154" s="111"/>
      <c r="AG154" s="111"/>
      <c r="AH154" s="112"/>
      <c r="AI154" s="57">
        <f t="shared" si="9"/>
        <v>2</v>
      </c>
      <c r="AJ154" s="58">
        <f>IF(B121="","",SUM(IF(AA155,IF(Z155=Z$10,AA155,AA155+60),0),IF(AC155,IF(AB155=AB$10,AC155,AC155+60),0),IF(AE155,IF(AD155=AD$10,AE155,AE155+60),0),IF(AG155,IF(AF155=AF$10,AG155,AG155+60),0)))</f>
        <v>10</v>
      </c>
      <c r="AK154" s="216"/>
      <c r="AL154" s="217"/>
      <c r="AM154" s="218"/>
      <c r="AN154" s="73">
        <v>10</v>
      </c>
    </row>
    <row r="155" spans="1:40" ht="12.75" customHeight="1" thickBot="1" x14ac:dyDescent="0.3">
      <c r="A155" s="63">
        <v>66</v>
      </c>
      <c r="B155" s="223" t="s">
        <v>215</v>
      </c>
      <c r="C155" s="91"/>
      <c r="D155" s="96" t="s">
        <v>205</v>
      </c>
      <c r="E155" s="65" t="s">
        <v>131</v>
      </c>
      <c r="F155" s="44" t="s">
        <v>132</v>
      </c>
      <c r="G155" s="45" t="s">
        <v>132</v>
      </c>
      <c r="H155" s="45" t="s">
        <v>132</v>
      </c>
      <c r="I155" s="45" t="s">
        <v>133</v>
      </c>
      <c r="J155" s="45" t="s">
        <v>133</v>
      </c>
      <c r="K155" s="45" t="s">
        <v>132</v>
      </c>
      <c r="L155" s="45" t="s">
        <v>133</v>
      </c>
      <c r="M155" s="45" t="s">
        <v>134</v>
      </c>
      <c r="N155" s="47" t="s">
        <v>133</v>
      </c>
      <c r="O155" s="45" t="s">
        <v>134</v>
      </c>
      <c r="P155" s="45"/>
      <c r="Q155" s="45"/>
      <c r="R155" s="48"/>
      <c r="S155" s="48"/>
      <c r="T155" s="48"/>
      <c r="U155" s="48"/>
      <c r="V155" s="49"/>
      <c r="W155" s="48"/>
      <c r="X155" s="48"/>
      <c r="Y155" s="50"/>
      <c r="Z155" s="44" t="s">
        <v>132</v>
      </c>
      <c r="AA155" s="51">
        <v>10</v>
      </c>
      <c r="AB155" s="110"/>
      <c r="AC155" s="111"/>
      <c r="AD155" s="111"/>
      <c r="AE155" s="111"/>
      <c r="AF155" s="111"/>
      <c r="AG155" s="111"/>
      <c r="AH155" s="112"/>
      <c r="AI155" s="57">
        <f t="shared" si="9"/>
        <v>3</v>
      </c>
      <c r="AJ155" s="58">
        <f>IF(B141="","",SUM(IF(AA137,IF(Z137=Z$10,AA137,AA137+60),0),IF(AC137,IF(AB137=AB$10,AC137,AC137+60),0),IF(AE137,IF(AD137=AD$10,AE137,AE137+60),0),IF(AG137,IF(AF137=AF$10,AG137,AG137+60),0)))</f>
        <v>12</v>
      </c>
      <c r="AK155" s="139"/>
      <c r="AL155" s="140"/>
      <c r="AM155" s="141">
        <f>AL155-AK155</f>
        <v>0</v>
      </c>
      <c r="AN155" s="73">
        <v>11</v>
      </c>
    </row>
    <row r="156" spans="1:40" ht="24.75" customHeight="1" x14ac:dyDescent="0.2">
      <c r="A156" s="224"/>
      <c r="B156" s="225"/>
      <c r="C156" s="82"/>
      <c r="D156" s="258" t="s">
        <v>216</v>
      </c>
      <c r="E156" s="259"/>
      <c r="F156" s="226">
        <f t="shared" ref="F156:Z156" si="10">IF(F10=" ","",COUNTIF(F11:F155,F10))</f>
        <v>43</v>
      </c>
      <c r="G156" s="227">
        <f t="shared" si="10"/>
        <v>40</v>
      </c>
      <c r="H156" s="227">
        <f t="shared" si="10"/>
        <v>35</v>
      </c>
      <c r="I156" s="227">
        <f t="shared" si="10"/>
        <v>39</v>
      </c>
      <c r="J156" s="227">
        <f t="shared" si="10"/>
        <v>29</v>
      </c>
      <c r="K156" s="228">
        <f t="shared" si="10"/>
        <v>42</v>
      </c>
      <c r="L156" s="227">
        <f t="shared" si="10"/>
        <v>38</v>
      </c>
      <c r="M156" s="227">
        <f t="shared" si="10"/>
        <v>28</v>
      </c>
      <c r="N156" s="227">
        <f t="shared" si="10"/>
        <v>29</v>
      </c>
      <c r="O156" s="227">
        <f t="shared" si="10"/>
        <v>61</v>
      </c>
      <c r="P156" s="227">
        <f t="shared" si="10"/>
        <v>0</v>
      </c>
      <c r="Q156" s="227">
        <f t="shared" si="10"/>
        <v>0</v>
      </c>
      <c r="R156" s="227">
        <f t="shared" si="10"/>
        <v>0</v>
      </c>
      <c r="S156" s="227">
        <f t="shared" si="10"/>
        <v>0</v>
      </c>
      <c r="T156" s="227">
        <f t="shared" si="10"/>
        <v>0</v>
      </c>
      <c r="U156" s="227">
        <f t="shared" si="10"/>
        <v>0</v>
      </c>
      <c r="V156" s="227">
        <f t="shared" si="10"/>
        <v>0</v>
      </c>
      <c r="W156" s="227">
        <f t="shared" si="10"/>
        <v>0</v>
      </c>
      <c r="X156" s="227">
        <f t="shared" si="10"/>
        <v>0</v>
      </c>
      <c r="Y156" s="228">
        <f t="shared" si="10"/>
        <v>0</v>
      </c>
      <c r="Z156" s="229">
        <f t="shared" si="10"/>
        <v>50</v>
      </c>
      <c r="AA156" s="230"/>
      <c r="AB156" s="229">
        <f>IF(AB10=" ","",COUNTIF(AB11:AB155,AB10))</f>
        <v>0</v>
      </c>
      <c r="AC156" s="231"/>
      <c r="AD156" s="190" t="str">
        <f>IF(AD10=" ","",COUNTIF(AD11:AD155,AD10))</f>
        <v/>
      </c>
      <c r="AE156" s="231"/>
      <c r="AF156" s="190" t="str">
        <f>IF(AF10=" ","",COUNTIF(AF11:AF155,AF10))</f>
        <v/>
      </c>
      <c r="AG156" s="231"/>
      <c r="AH156" s="231"/>
      <c r="AI156" s="231"/>
      <c r="AJ156" s="231"/>
      <c r="AK156" s="232"/>
      <c r="AL156" s="232"/>
      <c r="AM156" s="232"/>
      <c r="AN156" s="232"/>
    </row>
    <row r="157" spans="1:40" ht="27.75" customHeight="1" thickBot="1" x14ac:dyDescent="0.25">
      <c r="A157" s="224"/>
      <c r="B157" s="225"/>
      <c r="C157" s="53"/>
      <c r="D157" s="260" t="s">
        <v>217</v>
      </c>
      <c r="E157" s="261"/>
      <c r="F157" s="233">
        <f t="shared" ref="F157:Z157" si="11">IF(F10=" ","",F156/COUNTA(F11:F155)*100)</f>
        <v>65.151515151515156</v>
      </c>
      <c r="G157" s="234">
        <f t="shared" si="11"/>
        <v>60.606060606060609</v>
      </c>
      <c r="H157" s="234">
        <f t="shared" si="11"/>
        <v>53.030303030303031</v>
      </c>
      <c r="I157" s="234">
        <f t="shared" si="11"/>
        <v>59.090909090909093</v>
      </c>
      <c r="J157" s="234">
        <f t="shared" si="11"/>
        <v>43.939393939393938</v>
      </c>
      <c r="K157" s="235">
        <f t="shared" si="11"/>
        <v>63.636363636363633</v>
      </c>
      <c r="L157" s="234">
        <f t="shared" si="11"/>
        <v>57.575757575757578</v>
      </c>
      <c r="M157" s="234">
        <f t="shared" si="11"/>
        <v>42.424242424242422</v>
      </c>
      <c r="N157" s="234">
        <f t="shared" si="11"/>
        <v>43.939393939393938</v>
      </c>
      <c r="O157" s="234">
        <f t="shared" si="11"/>
        <v>92.424242424242422</v>
      </c>
      <c r="P157" s="234" t="e">
        <f t="shared" si="11"/>
        <v>#DIV/0!</v>
      </c>
      <c r="Q157" s="234" t="e">
        <f t="shared" si="11"/>
        <v>#DIV/0!</v>
      </c>
      <c r="R157" s="234" t="e">
        <f t="shared" si="11"/>
        <v>#DIV/0!</v>
      </c>
      <c r="S157" s="234" t="e">
        <f t="shared" si="11"/>
        <v>#DIV/0!</v>
      </c>
      <c r="T157" s="234" t="e">
        <f t="shared" si="11"/>
        <v>#DIV/0!</v>
      </c>
      <c r="U157" s="234" t="e">
        <f t="shared" si="11"/>
        <v>#DIV/0!</v>
      </c>
      <c r="V157" s="234" t="e">
        <f t="shared" si="11"/>
        <v>#DIV/0!</v>
      </c>
      <c r="W157" s="234" t="e">
        <f t="shared" si="11"/>
        <v>#DIV/0!</v>
      </c>
      <c r="X157" s="234" t="e">
        <f t="shared" si="11"/>
        <v>#DIV/0!</v>
      </c>
      <c r="Y157" s="235" t="e">
        <f t="shared" si="11"/>
        <v>#DIV/0!</v>
      </c>
      <c r="Z157" s="236">
        <f t="shared" si="11"/>
        <v>75.757575757575751</v>
      </c>
      <c r="AA157" s="230"/>
      <c r="AB157" s="236" t="e">
        <f>IF(AB10=" ","",AB156/COUNTA(AB11:AB155)*100)</f>
        <v>#DIV/0!</v>
      </c>
      <c r="AC157" s="232"/>
      <c r="AD157" s="192" t="str">
        <f>IF(AD10=" ","",AD156/COUNTA(AD11:AD155)*100)</f>
        <v/>
      </c>
      <c r="AE157" s="232"/>
      <c r="AF157" s="192" t="str">
        <f>IF(AF10=" ","",AF156/COUNTA(AF11:AF155)*100)</f>
        <v/>
      </c>
      <c r="AG157" s="232"/>
      <c r="AH157" s="232"/>
      <c r="AI157" s="232"/>
      <c r="AJ157" s="232"/>
      <c r="AK157" s="232"/>
      <c r="AL157" s="232"/>
      <c r="AM157" s="232"/>
      <c r="AN157" s="232"/>
    </row>
    <row r="159" spans="1:40" ht="12.75" customHeight="1" x14ac:dyDescent="0.2">
      <c r="B159" s="262" t="s">
        <v>218</v>
      </c>
      <c r="C159" s="262"/>
      <c r="D159" s="262"/>
      <c r="E159" s="262"/>
      <c r="F159" s="3"/>
      <c r="G159" s="3"/>
      <c r="H159" s="262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2"/>
      <c r="Z159" s="262"/>
      <c r="AA159" s="262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</row>
    <row r="160" spans="1:40" ht="12.75" customHeight="1" x14ac:dyDescent="0.2">
      <c r="B160" s="262" t="s">
        <v>219</v>
      </c>
      <c r="C160" s="262"/>
      <c r="D160" s="262"/>
      <c r="E160" s="262"/>
      <c r="F160" s="3"/>
    </row>
  </sheetData>
  <autoFilter ref="C10:C12"/>
  <mergeCells count="19">
    <mergeCell ref="D156:E156"/>
    <mergeCell ref="D157:E157"/>
    <mergeCell ref="B159:E159"/>
    <mergeCell ref="H159:AA159"/>
    <mergeCell ref="B160:E160"/>
    <mergeCell ref="A1:AN1"/>
    <mergeCell ref="AN8:AN10"/>
    <mergeCell ref="F9:AC9"/>
    <mergeCell ref="A2:AN2"/>
    <mergeCell ref="A3:AN3"/>
    <mergeCell ref="A4:AN4"/>
    <mergeCell ref="A5:E5"/>
    <mergeCell ref="A6:AN6"/>
    <mergeCell ref="A7:AN7"/>
    <mergeCell ref="Z8:AA8"/>
    <mergeCell ref="AB8:AC8"/>
    <mergeCell ref="AD8:AE8"/>
    <mergeCell ref="AF8:AG8"/>
    <mergeCell ref="AI8:AJ9"/>
  </mergeCells>
  <conditionalFormatting sqref="AB24:AB115 AB117:AB155">
    <cfRule type="cellIs" dxfId="50" priority="1" stopIfTrue="1" operator="equal">
      <formula>$AB$10</formula>
    </cfRule>
    <cfRule type="cellIs" dxfId="49" priority="2" stopIfTrue="1" operator="notEqual">
      <formula>$AB$10</formula>
    </cfRule>
  </conditionalFormatting>
  <conditionalFormatting sqref="AD11:AD155">
    <cfRule type="cellIs" dxfId="48" priority="3" stopIfTrue="1" operator="equal">
      <formula>$AD$10</formula>
    </cfRule>
    <cfRule type="cellIs" dxfId="47" priority="4" stopIfTrue="1" operator="notEqual">
      <formula>$AD$10</formula>
    </cfRule>
  </conditionalFormatting>
  <conditionalFormatting sqref="AF11:AF155">
    <cfRule type="cellIs" dxfId="46" priority="5" stopIfTrue="1" operator="equal">
      <formula>$AF$10</formula>
    </cfRule>
    <cfRule type="cellIs" dxfId="45" priority="6" stopIfTrue="1" operator="notEqual">
      <formula>$AF$10</formula>
    </cfRule>
  </conditionalFormatting>
  <conditionalFormatting sqref="L11:L155">
    <cfRule type="cellIs" dxfId="44" priority="7" stopIfTrue="1" operator="equal">
      <formula>$L$10</formula>
    </cfRule>
    <cfRule type="cellIs" dxfId="43" priority="8" stopIfTrue="1" operator="notEqual">
      <formula>$L$10</formula>
    </cfRule>
  </conditionalFormatting>
  <conditionalFormatting sqref="F11:F155">
    <cfRule type="cellIs" dxfId="42" priority="9" stopIfTrue="1" operator="equal">
      <formula>$F$10</formula>
    </cfRule>
    <cfRule type="cellIs" dxfId="41" priority="10" stopIfTrue="1" operator="notEqual">
      <formula>$F$10</formula>
    </cfRule>
  </conditionalFormatting>
  <conditionalFormatting sqref="G11:G155">
    <cfRule type="cellIs" dxfId="40" priority="11" stopIfTrue="1" operator="equal">
      <formula>$G$10</formula>
    </cfRule>
    <cfRule type="cellIs" dxfId="39" priority="12" stopIfTrue="1" operator="notEqual">
      <formula>$G$10</formula>
    </cfRule>
  </conditionalFormatting>
  <conditionalFormatting sqref="H11:H155">
    <cfRule type="cellIs" dxfId="38" priority="13" stopIfTrue="1" operator="equal">
      <formula>$H$10</formula>
    </cfRule>
    <cfRule type="cellIs" dxfId="37" priority="14" stopIfTrue="1" operator="notEqual">
      <formula>$H$10</formula>
    </cfRule>
  </conditionalFormatting>
  <conditionalFormatting sqref="I11:I155">
    <cfRule type="cellIs" dxfId="36" priority="15" stopIfTrue="1" operator="equal">
      <formula>$I$10</formula>
    </cfRule>
    <cfRule type="cellIs" dxfId="35" priority="16" stopIfTrue="1" operator="notEqual">
      <formula>$I$10</formula>
    </cfRule>
  </conditionalFormatting>
  <conditionalFormatting sqref="J11:J155">
    <cfRule type="cellIs" dxfId="34" priority="17" stopIfTrue="1" operator="equal">
      <formula>$J$10</formula>
    </cfRule>
    <cfRule type="cellIs" dxfId="33" priority="18" stopIfTrue="1" operator="notEqual">
      <formula>$J$10</formula>
    </cfRule>
  </conditionalFormatting>
  <conditionalFormatting sqref="K11:K155">
    <cfRule type="cellIs" dxfId="32" priority="19" stopIfTrue="1" operator="equal">
      <formula>$K$10</formula>
    </cfRule>
    <cfRule type="cellIs" dxfId="31" priority="20" stopIfTrue="1" operator="notEqual">
      <formula>$K$10</formula>
    </cfRule>
  </conditionalFormatting>
  <conditionalFormatting sqref="M11:M155">
    <cfRule type="cellIs" dxfId="30" priority="21" stopIfTrue="1" operator="equal">
      <formula>$M$10</formula>
    </cfRule>
    <cfRule type="cellIs" dxfId="29" priority="22" stopIfTrue="1" operator="notEqual">
      <formula>$M$10</formula>
    </cfRule>
  </conditionalFormatting>
  <conditionalFormatting sqref="Z11:Z155">
    <cfRule type="cellIs" dxfId="28" priority="23" stopIfTrue="1" operator="equal">
      <formula>$Z$10</formula>
    </cfRule>
    <cfRule type="cellIs" dxfId="27" priority="24" stopIfTrue="1" operator="notEqual">
      <formula>$Z$10</formula>
    </cfRule>
  </conditionalFormatting>
  <conditionalFormatting sqref="AB116 AB11:AB23">
    <cfRule type="cellIs" dxfId="26" priority="25" stopIfTrue="1" operator="equal">
      <formula>$AB$10</formula>
    </cfRule>
    <cfRule type="cellIs" dxfId="25" priority="26" stopIfTrue="1" operator="notEqual">
      <formula>$AB$10</formula>
    </cfRule>
  </conditionalFormatting>
  <conditionalFormatting sqref="AM11:AM155">
    <cfRule type="cellIs" dxfId="24" priority="27" stopIfTrue="1" operator="greaterThan">
      <formula>0.0659722222222222</formula>
    </cfRule>
  </conditionalFormatting>
  <conditionalFormatting sqref="N11:N155">
    <cfRule type="cellIs" dxfId="23" priority="28" stopIfTrue="1" operator="equal">
      <formula>$N$10</formula>
    </cfRule>
    <cfRule type="cellIs" dxfId="22" priority="29" stopIfTrue="1" operator="notEqual">
      <formula>$N$10</formula>
    </cfRule>
  </conditionalFormatting>
  <conditionalFormatting sqref="O11:O155">
    <cfRule type="cellIs" dxfId="21" priority="30" stopIfTrue="1" operator="equal">
      <formula>$O$10</formula>
    </cfRule>
    <cfRule type="cellIs" dxfId="20" priority="31" stopIfTrue="1" operator="notEqual">
      <formula>$O$10</formula>
    </cfRule>
  </conditionalFormatting>
  <conditionalFormatting sqref="P11:P155">
    <cfRule type="cellIs" dxfId="19" priority="32" stopIfTrue="1" operator="equal">
      <formula>$P$10</formula>
    </cfRule>
    <cfRule type="cellIs" dxfId="18" priority="33" stopIfTrue="1" operator="notEqual">
      <formula>$P$10</formula>
    </cfRule>
  </conditionalFormatting>
  <conditionalFormatting sqref="Q11:Q155">
    <cfRule type="cellIs" dxfId="17" priority="34" stopIfTrue="1" operator="equal">
      <formula>$Q$10</formula>
    </cfRule>
    <cfRule type="cellIs" dxfId="16" priority="35" stopIfTrue="1" operator="notEqual">
      <formula>$Q$10</formula>
    </cfRule>
  </conditionalFormatting>
  <conditionalFormatting sqref="R11:R155">
    <cfRule type="cellIs" dxfId="15" priority="36" stopIfTrue="1" operator="equal">
      <formula>$R$10</formula>
    </cfRule>
    <cfRule type="cellIs" dxfId="14" priority="37" stopIfTrue="1" operator="notEqual">
      <formula>$R$10</formula>
    </cfRule>
  </conditionalFormatting>
  <conditionalFormatting sqref="S11:S155">
    <cfRule type="cellIs" dxfId="13" priority="38" stopIfTrue="1" operator="equal">
      <formula>$S$10</formula>
    </cfRule>
    <cfRule type="cellIs" dxfId="12" priority="39" stopIfTrue="1" operator="notEqual">
      <formula>$S$10</formula>
    </cfRule>
  </conditionalFormatting>
  <conditionalFormatting sqref="T11:T155">
    <cfRule type="cellIs" dxfId="11" priority="40" stopIfTrue="1" operator="equal">
      <formula>$T$10</formula>
    </cfRule>
    <cfRule type="cellIs" dxfId="10" priority="41" stopIfTrue="1" operator="notEqual">
      <formula>$T$10</formula>
    </cfRule>
  </conditionalFormatting>
  <conditionalFormatting sqref="U11:U155">
    <cfRule type="cellIs" dxfId="9" priority="42" stopIfTrue="1" operator="equal">
      <formula>$U$10</formula>
    </cfRule>
    <cfRule type="cellIs" dxfId="8" priority="43" stopIfTrue="1" operator="notEqual">
      <formula>$U$10</formula>
    </cfRule>
  </conditionalFormatting>
  <conditionalFormatting sqref="V11:V155">
    <cfRule type="cellIs" dxfId="7" priority="44" stopIfTrue="1" operator="equal">
      <formula>$V$10</formula>
    </cfRule>
    <cfRule type="cellIs" dxfId="6" priority="45" stopIfTrue="1" operator="notEqual">
      <formula>$V$10</formula>
    </cfRule>
  </conditionalFormatting>
  <conditionalFormatting sqref="W11:W155">
    <cfRule type="cellIs" dxfId="5" priority="46" stopIfTrue="1" operator="equal">
      <formula>$W$10</formula>
    </cfRule>
    <cfRule type="cellIs" dxfId="4" priority="47" stopIfTrue="1" operator="notEqual">
      <formula>$W$10</formula>
    </cfRule>
  </conditionalFormatting>
  <conditionalFormatting sqref="X11:X155">
    <cfRule type="cellIs" dxfId="3" priority="48" stopIfTrue="1" operator="equal">
      <formula>$X$10</formula>
    </cfRule>
    <cfRule type="cellIs" dxfId="2" priority="49" stopIfTrue="1" operator="notEqual">
      <formula>$X$10</formula>
    </cfRule>
  </conditionalFormatting>
  <conditionalFormatting sqref="Y11:Y155">
    <cfRule type="cellIs" dxfId="1" priority="50" stopIfTrue="1" operator="equal">
      <formula>$Y$10</formula>
    </cfRule>
    <cfRule type="cellIs" dxfId="0" priority="51" stopIfTrue="1" operator="notEqual">
      <formula>$Y$10</formula>
    </cfRule>
  </conditionalFormatting>
  <printOptions horizontalCentered="1"/>
  <pageMargins left="0.15748031496062992" right="0.15748031496062992" top="0.11811023622047245" bottom="0.11811023622047245" header="0" footer="0"/>
  <pageSetup paperSize="9" scale="75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Макрос1">
                <anchor>
                  <from>
                    <xdr:col>50</xdr:col>
                    <xdr:colOff>523875</xdr:colOff>
                    <xdr:row>9</xdr:row>
                    <xdr:rowOff>0</xdr:rowOff>
                  </from>
                  <to>
                    <xdr:col>55</xdr:col>
                    <xdr:colOff>0</xdr:colOff>
                    <xdr:row>91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Тюменский формат</vt:lpstr>
      <vt:lpstr>'Тюменский формат'!Область_печати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2019-12-22T06:59:53Z</dcterms:created>
  <dcterms:modified xsi:type="dcterms:W3CDTF">2019-12-22T10:07:27Z</dcterms:modified>
</cp:coreProperties>
</file>