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370" windowHeight="7590" activeTab="5"/>
  </bookViews>
  <sheets>
    <sheet name="Ж14" sheetId="1" r:id="rId1"/>
    <sheet name="Ж-17" sheetId="2" r:id="rId2"/>
    <sheet name="М-14" sheetId="4" r:id="rId3"/>
    <sheet name="М-17" sheetId="5" r:id="rId4"/>
    <sheet name="ЖЭ" sheetId="7" r:id="rId5"/>
    <sheet name="МЭ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" i="8" l="1"/>
  <c r="V19" i="8"/>
  <c r="V17" i="8"/>
  <c r="V18" i="8"/>
  <c r="V16" i="8"/>
  <c r="V15" i="8"/>
  <c r="V14" i="8"/>
  <c r="V13" i="8"/>
  <c r="V12" i="8"/>
  <c r="V11" i="8"/>
  <c r="V10" i="8"/>
  <c r="V9" i="8"/>
  <c r="V8" i="8"/>
  <c r="V7" i="8"/>
  <c r="V6" i="8"/>
  <c r="V5" i="8"/>
  <c r="V4" i="8"/>
  <c r="U5" i="8"/>
  <c r="U6" i="8"/>
  <c r="U7" i="8"/>
  <c r="U8" i="8"/>
  <c r="U9" i="8"/>
  <c r="U10" i="8"/>
  <c r="U11" i="8"/>
  <c r="U12" i="8"/>
  <c r="U13" i="8"/>
  <c r="U14" i="8"/>
  <c r="U15" i="8"/>
  <c r="U16" i="8"/>
  <c r="U17" i="8"/>
  <c r="U18" i="8"/>
  <c r="U19" i="8"/>
  <c r="U20" i="8"/>
  <c r="U21" i="8"/>
  <c r="U4" i="8"/>
  <c r="N3" i="8"/>
  <c r="M3" i="8"/>
  <c r="V19" i="5"/>
  <c r="V18" i="5"/>
  <c r="V17" i="5"/>
  <c r="V16" i="5"/>
  <c r="V15" i="5"/>
  <c r="V14" i="5"/>
  <c r="V13" i="5"/>
  <c r="V12" i="5"/>
  <c r="V11" i="5"/>
  <c r="V10" i="5"/>
  <c r="V9" i="5"/>
  <c r="V8" i="5"/>
  <c r="V7" i="5"/>
  <c r="V6" i="5"/>
  <c r="V5" i="5"/>
  <c r="V4" i="5"/>
  <c r="U5" i="5"/>
  <c r="U6" i="5"/>
  <c r="U7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4" i="5"/>
  <c r="N3" i="5"/>
  <c r="M3" i="5"/>
  <c r="P6" i="7"/>
  <c r="P5" i="7"/>
  <c r="P4" i="7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8" i="2"/>
  <c r="P9" i="2"/>
  <c r="P7" i="2"/>
  <c r="P5" i="2"/>
  <c r="P6" i="2"/>
  <c r="P4" i="2"/>
  <c r="V14" i="1"/>
  <c r="V13" i="1"/>
  <c r="V12" i="1"/>
  <c r="V11" i="1"/>
  <c r="V10" i="1"/>
  <c r="V9" i="1"/>
  <c r="V8" i="1"/>
  <c r="V7" i="1"/>
  <c r="V6" i="1"/>
  <c r="V5" i="1"/>
  <c r="V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4" i="1"/>
  <c r="M3" i="1"/>
  <c r="N3" i="1"/>
  <c r="O8" i="2" l="1"/>
  <c r="O21" i="7" l="1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O20" i="4"/>
  <c r="O19" i="4"/>
  <c r="O18" i="4"/>
  <c r="O17" i="4"/>
  <c r="O16" i="4"/>
  <c r="O15" i="4"/>
  <c r="O10" i="4"/>
  <c r="O12" i="4"/>
  <c r="O14" i="4"/>
  <c r="O13" i="4"/>
  <c r="O11" i="4"/>
  <c r="O9" i="4"/>
  <c r="O8" i="4"/>
  <c r="O7" i="4"/>
  <c r="O5" i="4"/>
  <c r="O6" i="4"/>
  <c r="O4" i="4"/>
  <c r="O14" i="2"/>
  <c r="O15" i="2"/>
  <c r="O16" i="2"/>
  <c r="O17" i="2"/>
  <c r="O18" i="2"/>
  <c r="O19" i="2"/>
  <c r="O20" i="2"/>
  <c r="O21" i="2"/>
  <c r="O13" i="2"/>
  <c r="O12" i="2"/>
  <c r="O11" i="2"/>
  <c r="O10" i="2"/>
  <c r="O9" i="2"/>
  <c r="O7" i="2"/>
  <c r="O6" i="2"/>
  <c r="O5" i="2"/>
  <c r="O4" i="2"/>
</calcChain>
</file>

<file path=xl/sharedStrings.xml><?xml version="1.0" encoding="utf-8"?>
<sst xmlns="http://schemas.openxmlformats.org/spreadsheetml/2006/main" count="282" uniqueCount="89">
  <si>
    <t>ФИ</t>
  </si>
  <si>
    <t>место</t>
  </si>
  <si>
    <t>очки</t>
  </si>
  <si>
    <t>№</t>
  </si>
  <si>
    <t>Г.Р.</t>
  </si>
  <si>
    <t>Тренер</t>
  </si>
  <si>
    <t>Первенство г. Тюмени</t>
  </si>
  <si>
    <t>Первенсто Тюменской области</t>
  </si>
  <si>
    <t>Тренировочный старт</t>
  </si>
  <si>
    <t>06.02 спринт</t>
  </si>
  <si>
    <t>07.02 классика</t>
  </si>
  <si>
    <t>13.02 спринт</t>
  </si>
  <si>
    <t>14.02 классика</t>
  </si>
  <si>
    <t>07.03 классика</t>
  </si>
  <si>
    <t>Сумма очков, за все старты</t>
  </si>
  <si>
    <t>Сумма очков, за 3 лучших старта</t>
  </si>
  <si>
    <t>Кобелева Полина</t>
  </si>
  <si>
    <t>Матвеева Екатерина</t>
  </si>
  <si>
    <t>Воробьева Мария</t>
  </si>
  <si>
    <t>Белкина Полина</t>
  </si>
  <si>
    <t>Кобелева А.В.</t>
  </si>
  <si>
    <t>Глухарева Е.М.</t>
  </si>
  <si>
    <t>Ермакова О.Н.</t>
  </si>
  <si>
    <t>Ефимова Виктория</t>
  </si>
  <si>
    <t>Иванисенко Мария</t>
  </si>
  <si>
    <t>Харебина Екатерина</t>
  </si>
  <si>
    <t>Мокеева Екатерина</t>
  </si>
  <si>
    <t>Лимонников Иван</t>
  </si>
  <si>
    <t xml:space="preserve">Глухарев Семён </t>
  </si>
  <si>
    <t>Бабиков Семён</t>
  </si>
  <si>
    <t>Новицкий Кирилл</t>
  </si>
  <si>
    <t>Токмаков Егор</t>
  </si>
  <si>
    <t xml:space="preserve">Верпета Павел </t>
  </si>
  <si>
    <t>Ослин Максим</t>
  </si>
  <si>
    <t>Глухарева Екатерина</t>
  </si>
  <si>
    <t>Кобелева Анна</t>
  </si>
  <si>
    <t>Саморокова Елизавета</t>
  </si>
  <si>
    <t>Лозицкий Илья</t>
  </si>
  <si>
    <t>Скребнев Александр</t>
  </si>
  <si>
    <t>Подойников Егор</t>
  </si>
  <si>
    <t>Климов Николай</t>
  </si>
  <si>
    <t>Лозицкий Андрей</t>
  </si>
  <si>
    <t>Мареев Виктор</t>
  </si>
  <si>
    <t>Волнянко Ксения</t>
  </si>
  <si>
    <t>Бисерова Юлия</t>
  </si>
  <si>
    <t>Стукало Яна</t>
  </si>
  <si>
    <t>Шарафутдинова Элина</t>
  </si>
  <si>
    <t>Снегирева Екатерина</t>
  </si>
  <si>
    <t>Возмилов Дмитрий</t>
  </si>
  <si>
    <t xml:space="preserve">Осипов Олег </t>
  </si>
  <si>
    <t>Новицкий Егор</t>
  </si>
  <si>
    <t>Еличев Арсений</t>
  </si>
  <si>
    <t>Закорюкин Яков</t>
  </si>
  <si>
    <t>Пискайкин Вячеслав</t>
  </si>
  <si>
    <t>Кашапов Герман</t>
  </si>
  <si>
    <t>Овчаренко Денис</t>
  </si>
  <si>
    <t>Климов Владимр</t>
  </si>
  <si>
    <t>Еличев Артур</t>
  </si>
  <si>
    <t>Сизиков Павел</t>
  </si>
  <si>
    <t>Осипов Игорь</t>
  </si>
  <si>
    <t>Борчевкин Эдуард</t>
  </si>
  <si>
    <t>Калашников Кирилл</t>
  </si>
  <si>
    <t>Седых Павел</t>
  </si>
  <si>
    <t>Брагин Федор</t>
  </si>
  <si>
    <t>Рубан Никита</t>
  </si>
  <si>
    <t>Юдин Глеб</t>
  </si>
  <si>
    <t>Ефимов Александр</t>
  </si>
  <si>
    <t>Лиханов Павел</t>
  </si>
  <si>
    <t>Чуприков Вячелав</t>
  </si>
  <si>
    <t>Кобелев Сергей</t>
  </si>
  <si>
    <t>Верилов Вячеслав</t>
  </si>
  <si>
    <t>Конышеев Вадим</t>
  </si>
  <si>
    <t>Климов Алексей</t>
  </si>
  <si>
    <t>Лимонников Игорь</t>
  </si>
  <si>
    <t>Квитов Сергей</t>
  </si>
  <si>
    <t>Калашников Владимр</t>
  </si>
  <si>
    <t>Терёшин Артем</t>
  </si>
  <si>
    <t>Логинов Алексей</t>
  </si>
  <si>
    <t>Злобина Милина</t>
  </si>
  <si>
    <t>Русакова Яна</t>
  </si>
  <si>
    <t>Ноговицына Ксения</t>
  </si>
  <si>
    <t>Хлыбов Алексей</t>
  </si>
  <si>
    <t>Романов Семён</t>
  </si>
  <si>
    <t>Макарова Дарья</t>
  </si>
  <si>
    <t>Первенство России  Нижегородская обл., п. Шатки</t>
  </si>
  <si>
    <t>11.02 маркировка</t>
  </si>
  <si>
    <t>13.02 комбинация</t>
  </si>
  <si>
    <t>Квитов Александр</t>
  </si>
  <si>
    <t>Камелин Иван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</si>
</sst>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14" xfId="0" applyFill="1" applyBorder="1"/>
    <xf numFmtId="0" fontId="0" fillId="0" borderId="12" xfId="0" applyBorder="1" applyAlignment="1">
      <alignment horizontal="center"/>
    </xf>
    <xf numFmtId="0" fontId="0" fillId="0" borderId="18" xfId="0" applyBorder="1"/>
    <xf numFmtId="0" fontId="0" fillId="0" borderId="36" xfId="0" applyBorder="1" applyAlignment="1">
      <alignment horizontal="center"/>
    </xf>
    <xf numFmtId="0" fontId="0" fillId="0" borderId="6" xfId="0" applyFill="1" applyBorder="1"/>
    <xf numFmtId="0" fontId="0" fillId="0" borderId="37" xfId="0" applyFill="1" applyBorder="1"/>
    <xf numFmtId="0" fontId="0" fillId="0" borderId="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35" xfId="0" applyBorder="1" applyAlignment="1">
      <alignment horizontal="center"/>
    </xf>
    <xf numFmtId="0" fontId="0" fillId="0" borderId="35" xfId="0" applyBorder="1"/>
    <xf numFmtId="0" fontId="0" fillId="0" borderId="27" xfId="0" applyBorder="1" applyAlignment="1">
      <alignment horizontal="center"/>
    </xf>
    <xf numFmtId="0" fontId="0" fillId="0" borderId="24" xfId="0" applyBorder="1"/>
    <xf numFmtId="0" fontId="0" fillId="0" borderId="1" xfId="0" applyFill="1" applyBorder="1" applyAlignment="1">
      <alignment horizontal="center"/>
    </xf>
    <xf numFmtId="0" fontId="0" fillId="0" borderId="6" xfId="0" applyBorder="1"/>
    <xf numFmtId="0" fontId="0" fillId="0" borderId="37" xfId="0" applyBorder="1"/>
    <xf numFmtId="0" fontId="0" fillId="0" borderId="3" xfId="0" applyBorder="1" applyAlignment="1">
      <alignment horizontal="center"/>
    </xf>
    <xf numFmtId="0" fontId="0" fillId="2" borderId="30" xfId="0" applyFill="1" applyBorder="1" applyAlignment="1">
      <alignment horizontal="center" vertical="center" wrapText="1" shrinkToFit="1"/>
    </xf>
    <xf numFmtId="0" fontId="0" fillId="2" borderId="31" xfId="0" applyFill="1" applyBorder="1" applyAlignment="1">
      <alignment horizontal="center" vertical="center" wrapText="1" shrinkToFit="1"/>
    </xf>
    <xf numFmtId="0" fontId="0" fillId="2" borderId="32" xfId="0" applyFill="1" applyBorder="1" applyAlignment="1">
      <alignment horizontal="center" vertical="center" wrapText="1" shrinkToFit="1"/>
    </xf>
    <xf numFmtId="0" fontId="0" fillId="6" borderId="35" xfId="0" applyFill="1" applyBorder="1" applyAlignment="1">
      <alignment horizontal="center" vertical="center" wrapText="1" shrinkToFit="1"/>
    </xf>
    <xf numFmtId="0" fontId="0" fillId="6" borderId="33" xfId="0" applyFill="1" applyBorder="1" applyAlignment="1">
      <alignment horizontal="center" vertical="center" wrapText="1" shrinkToFit="1"/>
    </xf>
    <xf numFmtId="0" fontId="0" fillId="6" borderId="34" xfId="0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7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16" fontId="0" fillId="0" borderId="25" xfId="0" applyNumberFormat="1" applyBorder="1" applyAlignment="1">
      <alignment horizontal="center"/>
    </xf>
    <xf numFmtId="16" fontId="0" fillId="0" borderId="26" xfId="0" applyNumberFormat="1" applyBorder="1" applyAlignment="1">
      <alignment horizontal="center"/>
    </xf>
    <xf numFmtId="0" fontId="0" fillId="3" borderId="8" xfId="0" applyFill="1" applyBorder="1" applyAlignment="1">
      <alignment horizontal="center" shrinkToFit="1"/>
    </xf>
    <xf numFmtId="0" fontId="0" fillId="3" borderId="9" xfId="0" applyFill="1" applyBorder="1" applyAlignment="1">
      <alignment horizontal="center" shrinkToFit="1"/>
    </xf>
    <xf numFmtId="0" fontId="0" fillId="3" borderId="12" xfId="0" applyFill="1" applyBorder="1" applyAlignment="1">
      <alignment horizontal="center" shrinkToFit="1"/>
    </xf>
    <xf numFmtId="0" fontId="0" fillId="5" borderId="12" xfId="0" applyFill="1" applyBorder="1" applyAlignment="1">
      <alignment horizontal="center" shrinkToFit="1"/>
    </xf>
    <xf numFmtId="14" fontId="0" fillId="0" borderId="2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0" fontId="0" fillId="4" borderId="28" xfId="0" applyFill="1" applyBorder="1" applyAlignment="1">
      <alignment horizontal="center" shrinkToFit="1"/>
    </xf>
    <xf numFmtId="0" fontId="0" fillId="4" borderId="10" xfId="0" applyFill="1" applyBorder="1" applyAlignment="1">
      <alignment horizontal="center" shrinkToFit="1"/>
    </xf>
    <xf numFmtId="0" fontId="0" fillId="0" borderId="42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14" fontId="0" fillId="0" borderId="28" xfId="0" applyNumberFormat="1" applyBorder="1" applyAlignment="1">
      <alignment horizontal="center"/>
    </xf>
    <xf numFmtId="14" fontId="0" fillId="0" borderId="29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28" xfId="0" applyNumberFormat="1" applyBorder="1" applyAlignment="1">
      <alignment horizontal="center"/>
    </xf>
    <xf numFmtId="16" fontId="0" fillId="0" borderId="29" xfId="0" applyNumberFormat="1" applyBorder="1" applyAlignment="1">
      <alignment horizontal="center"/>
    </xf>
    <xf numFmtId="0" fontId="0" fillId="3" borderId="19" xfId="0" applyFill="1" applyBorder="1" applyAlignment="1">
      <alignment horizontal="center" shrinkToFit="1"/>
    </xf>
    <xf numFmtId="0" fontId="0" fillId="3" borderId="11" xfId="0" applyFill="1" applyBorder="1" applyAlignment="1">
      <alignment horizontal="center" shrinkToFit="1"/>
    </xf>
    <xf numFmtId="0" fontId="0" fillId="3" borderId="42" xfId="0" applyFill="1" applyBorder="1" applyAlignment="1">
      <alignment horizontal="center" shrinkToFit="1"/>
    </xf>
    <xf numFmtId="0" fontId="0" fillId="4" borderId="40" xfId="0" applyFill="1" applyBorder="1" applyAlignment="1">
      <alignment horizontal="center" shrinkToFit="1"/>
    </xf>
    <xf numFmtId="0" fontId="0" fillId="4" borderId="41" xfId="0" applyFill="1" applyBorder="1" applyAlignment="1">
      <alignment horizontal="center" shrinkToFit="1"/>
    </xf>
    <xf numFmtId="0" fontId="0" fillId="4" borderId="43" xfId="0" applyFill="1" applyBorder="1" applyAlignment="1">
      <alignment horizontal="center" shrinkToFit="1"/>
    </xf>
    <xf numFmtId="0" fontId="0" fillId="5" borderId="19" xfId="0" applyFill="1" applyBorder="1" applyAlignment="1">
      <alignment horizontal="center" shrinkToFit="1"/>
    </xf>
    <xf numFmtId="0" fontId="0" fillId="5" borderId="42" xfId="0" applyFill="1" applyBorder="1" applyAlignment="1">
      <alignment horizontal="center" shrinkToFit="1"/>
    </xf>
    <xf numFmtId="0" fontId="0" fillId="0" borderId="4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0" fillId="5" borderId="27" xfId="0" applyFill="1" applyBorder="1" applyAlignment="1">
      <alignment horizontal="center" shrinkToFit="1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16" fontId="0" fillId="0" borderId="3" xfId="0" applyNumberFormat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14" xfId="0" applyFill="1" applyBorder="1"/>
    <xf numFmtId="0" fontId="0" fillId="7" borderId="18" xfId="0" applyFill="1" applyBorder="1"/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0" borderId="49" xfId="0" applyBorder="1"/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29" xfId="0" applyBorder="1"/>
    <xf numFmtId="0" fontId="0" fillId="0" borderId="26" xfId="0" applyBorder="1"/>
    <xf numFmtId="0" fontId="0" fillId="0" borderId="50" xfId="0" applyBorder="1"/>
    <xf numFmtId="0" fontId="0" fillId="0" borderId="39" xfId="0" applyBorder="1"/>
    <xf numFmtId="0" fontId="0" fillId="7" borderId="47" xfId="0" applyFill="1" applyBorder="1"/>
    <xf numFmtId="0" fontId="0" fillId="7" borderId="3" xfId="0" applyFill="1" applyBorder="1"/>
    <xf numFmtId="0" fontId="0" fillId="7" borderId="48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opLeftCell="C1" workbookViewId="0">
      <selection activeCell="U4" sqref="U4"/>
    </sheetView>
  </sheetViews>
  <sheetFormatPr defaultRowHeight="15" x14ac:dyDescent="0.25"/>
  <cols>
    <col min="1" max="1" width="4" style="1" customWidth="1"/>
    <col min="2" max="2" width="19.7109375" customWidth="1"/>
    <col min="3" max="3" width="5" customWidth="1"/>
    <col min="4" max="4" width="13.85546875" customWidth="1"/>
    <col min="5" max="5" width="7.85546875" style="1" customWidth="1"/>
    <col min="6" max="6" width="7.28515625" style="1" customWidth="1"/>
    <col min="7" max="7" width="9.140625" style="1" customWidth="1"/>
    <col min="8" max="8" width="6.85546875" style="1" customWidth="1"/>
    <col min="9" max="9" width="9" style="1" customWidth="1"/>
    <col min="10" max="10" width="8" style="1" customWidth="1"/>
    <col min="11" max="11" width="7" style="1" customWidth="1"/>
    <col min="12" max="12" width="8.42578125" style="1" customWidth="1"/>
    <col min="13" max="13" width="10.140625" style="1" customWidth="1"/>
    <col min="14" max="14" width="10" style="1" customWidth="1"/>
    <col min="15" max="15" width="9.28515625" style="1" customWidth="1"/>
    <col min="16" max="16" width="9.140625" style="1" customWidth="1"/>
    <col min="17" max="17" width="10.140625" style="1" customWidth="1"/>
    <col min="18" max="18" width="10" style="1" customWidth="1"/>
    <col min="19" max="19" width="8.7109375" style="1" customWidth="1"/>
    <col min="20" max="20" width="9.7109375" style="1" customWidth="1"/>
    <col min="21" max="21" width="12.42578125" style="1" customWidth="1"/>
    <col min="22" max="22" width="14.42578125" customWidth="1"/>
  </cols>
  <sheetData>
    <row r="1" spans="1:22" ht="15" customHeight="1" x14ac:dyDescent="0.25">
      <c r="A1" s="52" t="s">
        <v>3</v>
      </c>
      <c r="B1" s="55" t="s">
        <v>0</v>
      </c>
      <c r="C1" s="55" t="s">
        <v>4</v>
      </c>
      <c r="D1" s="58" t="s">
        <v>5</v>
      </c>
      <c r="E1" s="63" t="s">
        <v>6</v>
      </c>
      <c r="F1" s="64"/>
      <c r="G1" s="64"/>
      <c r="H1" s="65"/>
      <c r="I1" s="72" t="s">
        <v>7</v>
      </c>
      <c r="J1" s="73"/>
      <c r="K1" s="73"/>
      <c r="L1" s="73"/>
      <c r="M1" s="86" t="s">
        <v>84</v>
      </c>
      <c r="N1" s="87"/>
      <c r="O1" s="87"/>
      <c r="P1" s="87"/>
      <c r="Q1" s="87"/>
      <c r="R1" s="88"/>
      <c r="S1" s="96" t="s">
        <v>8</v>
      </c>
      <c r="T1" s="66"/>
      <c r="U1" s="46" t="s">
        <v>14</v>
      </c>
      <c r="V1" s="49" t="s">
        <v>15</v>
      </c>
    </row>
    <row r="2" spans="1:22" x14ac:dyDescent="0.25">
      <c r="A2" s="53"/>
      <c r="B2" s="56"/>
      <c r="C2" s="56"/>
      <c r="D2" s="59"/>
      <c r="E2" s="67" t="s">
        <v>9</v>
      </c>
      <c r="F2" s="68"/>
      <c r="G2" s="69" t="s">
        <v>10</v>
      </c>
      <c r="H2" s="70"/>
      <c r="I2" s="61" t="s">
        <v>11</v>
      </c>
      <c r="J2" s="71"/>
      <c r="K2" s="69" t="s">
        <v>12</v>
      </c>
      <c r="L2" s="91"/>
      <c r="M2" s="97" t="s">
        <v>85</v>
      </c>
      <c r="N2" s="98"/>
      <c r="O2" s="69" t="s">
        <v>86</v>
      </c>
      <c r="P2" s="98"/>
      <c r="Q2" s="99" t="s">
        <v>12</v>
      </c>
      <c r="R2" s="70"/>
      <c r="S2" s="95" t="s">
        <v>13</v>
      </c>
      <c r="T2" s="62"/>
      <c r="U2" s="47"/>
      <c r="V2" s="50"/>
    </row>
    <row r="3" spans="1:22" ht="15.75" thickBot="1" x14ac:dyDescent="0.3">
      <c r="A3" s="54"/>
      <c r="B3" s="57"/>
      <c r="C3" s="57"/>
      <c r="D3" s="60"/>
      <c r="E3" s="11" t="s">
        <v>1</v>
      </c>
      <c r="F3" s="13" t="s">
        <v>2</v>
      </c>
      <c r="G3" s="13" t="s">
        <v>1</v>
      </c>
      <c r="H3" s="15" t="s">
        <v>2</v>
      </c>
      <c r="I3" s="11" t="s">
        <v>1</v>
      </c>
      <c r="J3" s="13" t="s">
        <v>2</v>
      </c>
      <c r="K3" s="13" t="s">
        <v>1</v>
      </c>
      <c r="L3" s="94" t="s">
        <v>2</v>
      </c>
      <c r="M3" s="11" t="str">
        <f t="shared" ref="M3:N3" si="0">I3</f>
        <v>место</v>
      </c>
      <c r="N3" s="13" t="str">
        <f t="shared" si="0"/>
        <v>очки</v>
      </c>
      <c r="O3" s="11" t="s">
        <v>1</v>
      </c>
      <c r="P3" s="13" t="s">
        <v>2</v>
      </c>
      <c r="Q3" s="11" t="s">
        <v>1</v>
      </c>
      <c r="R3" s="13" t="s">
        <v>2</v>
      </c>
      <c r="S3" s="14" t="s">
        <v>1</v>
      </c>
      <c r="T3" s="15" t="s">
        <v>2</v>
      </c>
      <c r="U3" s="48"/>
      <c r="V3" s="51"/>
    </row>
    <row r="4" spans="1:22" ht="15.75" thickBot="1" x14ac:dyDescent="0.3">
      <c r="A4" s="8">
        <v>1</v>
      </c>
      <c r="B4" s="22" t="s">
        <v>16</v>
      </c>
      <c r="C4" s="22">
        <v>2008</v>
      </c>
      <c r="D4" s="23" t="s">
        <v>20</v>
      </c>
      <c r="E4" s="8">
        <v>1</v>
      </c>
      <c r="F4" s="9">
        <v>25</v>
      </c>
      <c r="G4" s="9">
        <v>1</v>
      </c>
      <c r="H4" s="26">
        <v>25</v>
      </c>
      <c r="I4" s="8"/>
      <c r="J4" s="9"/>
      <c r="K4" s="9"/>
      <c r="L4" s="92"/>
      <c r="M4" s="8">
        <v>33</v>
      </c>
      <c r="N4" s="9">
        <v>4</v>
      </c>
      <c r="O4" s="9">
        <v>4</v>
      </c>
      <c r="P4" s="109">
        <v>33</v>
      </c>
      <c r="Q4" s="9">
        <v>3</v>
      </c>
      <c r="R4" s="100">
        <v>35</v>
      </c>
      <c r="S4" s="40"/>
      <c r="T4" s="100"/>
      <c r="U4" s="38">
        <f>SUM(F4,H4,J4,L4,N4,P4,R4,T4)</f>
        <v>122</v>
      </c>
      <c r="V4" s="39">
        <f>SUM(P4,R4,T4)</f>
        <v>68</v>
      </c>
    </row>
    <row r="5" spans="1:22" ht="15.75" thickBot="1" x14ac:dyDescent="0.3">
      <c r="A5" s="10">
        <v>2</v>
      </c>
      <c r="B5" s="2" t="s">
        <v>17</v>
      </c>
      <c r="C5" s="2">
        <v>2009</v>
      </c>
      <c r="D5" s="24" t="s">
        <v>21</v>
      </c>
      <c r="E5" s="10">
        <v>2</v>
      </c>
      <c r="F5" s="6">
        <v>20</v>
      </c>
      <c r="G5" s="6">
        <v>2</v>
      </c>
      <c r="H5" s="16">
        <v>20</v>
      </c>
      <c r="I5" s="10">
        <v>1</v>
      </c>
      <c r="J5" s="105">
        <v>25</v>
      </c>
      <c r="K5" s="6">
        <v>1</v>
      </c>
      <c r="L5" s="106">
        <v>25</v>
      </c>
      <c r="M5" s="10"/>
      <c r="N5" s="6"/>
      <c r="O5" s="6"/>
      <c r="P5" s="7"/>
      <c r="Q5" s="6"/>
      <c r="R5" s="16"/>
      <c r="S5" s="7"/>
      <c r="T5" s="101"/>
      <c r="U5" s="38">
        <f t="shared" ref="U5:U21" si="1">SUM(F5,H5,J5,L5,N5,P5,R5,T5)</f>
        <v>90</v>
      </c>
      <c r="V5" s="20">
        <f>SUM(J5,L5,T5)</f>
        <v>50</v>
      </c>
    </row>
    <row r="6" spans="1:22" ht="15.75" thickBot="1" x14ac:dyDescent="0.3">
      <c r="A6" s="10">
        <v>3</v>
      </c>
      <c r="B6" s="3" t="s">
        <v>18</v>
      </c>
      <c r="C6" s="3">
        <v>2007</v>
      </c>
      <c r="D6" s="25" t="s">
        <v>20</v>
      </c>
      <c r="E6" s="10">
        <v>4</v>
      </c>
      <c r="F6" s="6">
        <v>13</v>
      </c>
      <c r="G6" s="6">
        <v>3</v>
      </c>
      <c r="H6" s="101">
        <v>16</v>
      </c>
      <c r="I6" s="10">
        <v>3</v>
      </c>
      <c r="J6" s="105">
        <v>16</v>
      </c>
      <c r="K6" s="6"/>
      <c r="L6" s="45"/>
      <c r="M6" s="10"/>
      <c r="N6" s="6"/>
      <c r="O6" s="6"/>
      <c r="P6" s="7"/>
      <c r="Q6" s="6"/>
      <c r="R6" s="16"/>
      <c r="S6" s="7"/>
      <c r="T6" s="101"/>
      <c r="U6" s="38">
        <f t="shared" si="1"/>
        <v>45</v>
      </c>
      <c r="V6" s="20">
        <f>SUM(H6,J6,T6)</f>
        <v>32</v>
      </c>
    </row>
    <row r="7" spans="1:22" ht="15.75" thickBot="1" x14ac:dyDescent="0.3">
      <c r="A7" s="10">
        <v>4</v>
      </c>
      <c r="B7" s="3" t="s">
        <v>43</v>
      </c>
      <c r="C7" s="3">
        <v>2008</v>
      </c>
      <c r="D7" s="25" t="s">
        <v>20</v>
      </c>
      <c r="E7" s="10">
        <v>3</v>
      </c>
      <c r="F7" s="105">
        <v>16</v>
      </c>
      <c r="G7" s="6">
        <v>6</v>
      </c>
      <c r="H7" s="16">
        <v>9</v>
      </c>
      <c r="I7" s="10">
        <v>4</v>
      </c>
      <c r="J7" s="6">
        <v>13</v>
      </c>
      <c r="K7" s="6">
        <v>2</v>
      </c>
      <c r="L7" s="106">
        <v>20</v>
      </c>
      <c r="M7" s="10"/>
      <c r="N7" s="6"/>
      <c r="O7" s="6"/>
      <c r="P7" s="7"/>
      <c r="Q7" s="6"/>
      <c r="R7" s="16"/>
      <c r="S7" s="7"/>
      <c r="T7" s="101"/>
      <c r="U7" s="38">
        <f t="shared" si="1"/>
        <v>58</v>
      </c>
      <c r="V7" s="20">
        <f>SUM(F7,L7,T7)</f>
        <v>36</v>
      </c>
    </row>
    <row r="8" spans="1:22" ht="15.75" thickBot="1" x14ac:dyDescent="0.3">
      <c r="A8" s="10">
        <v>5</v>
      </c>
      <c r="B8" s="3" t="s">
        <v>19</v>
      </c>
      <c r="C8" s="3">
        <v>2009</v>
      </c>
      <c r="D8" s="25" t="s">
        <v>22</v>
      </c>
      <c r="E8" s="10">
        <v>5</v>
      </c>
      <c r="F8" s="6">
        <v>11</v>
      </c>
      <c r="G8" s="6">
        <v>4</v>
      </c>
      <c r="H8" s="16">
        <v>13</v>
      </c>
      <c r="I8" s="10">
        <v>2</v>
      </c>
      <c r="J8" s="105">
        <v>20</v>
      </c>
      <c r="K8" s="6">
        <v>3</v>
      </c>
      <c r="L8" s="106">
        <v>16</v>
      </c>
      <c r="M8" s="10"/>
      <c r="N8" s="6"/>
      <c r="O8" s="6"/>
      <c r="P8" s="7"/>
      <c r="Q8" s="6"/>
      <c r="R8" s="16"/>
      <c r="S8" s="7"/>
      <c r="T8" s="101"/>
      <c r="U8" s="38">
        <f t="shared" si="1"/>
        <v>60</v>
      </c>
      <c r="V8" s="20">
        <f>SUM(J8,L8,T8)</f>
        <v>36</v>
      </c>
    </row>
    <row r="9" spans="1:22" ht="15.75" thickBot="1" x14ac:dyDescent="0.3">
      <c r="A9" s="10">
        <v>6</v>
      </c>
      <c r="B9" s="3" t="s">
        <v>44</v>
      </c>
      <c r="C9" s="3"/>
      <c r="D9" s="25" t="s">
        <v>20</v>
      </c>
      <c r="E9" s="10">
        <v>6</v>
      </c>
      <c r="F9" s="105">
        <v>9</v>
      </c>
      <c r="G9" s="6">
        <v>5</v>
      </c>
      <c r="H9" s="101">
        <v>11</v>
      </c>
      <c r="I9" s="10"/>
      <c r="J9" s="6"/>
      <c r="K9" s="6"/>
      <c r="L9" s="45"/>
      <c r="M9" s="10"/>
      <c r="N9" s="6"/>
      <c r="O9" s="6"/>
      <c r="P9" s="7"/>
      <c r="Q9" s="6"/>
      <c r="R9" s="16"/>
      <c r="S9" s="7"/>
      <c r="T9" s="101"/>
      <c r="U9" s="38">
        <f t="shared" si="1"/>
        <v>20</v>
      </c>
      <c r="V9" s="20">
        <f>SUM(F9,H9,T9)</f>
        <v>20</v>
      </c>
    </row>
    <row r="10" spans="1:22" ht="15.75" thickBot="1" x14ac:dyDescent="0.3">
      <c r="A10" s="10">
        <v>7</v>
      </c>
      <c r="B10" s="3" t="s">
        <v>78</v>
      </c>
      <c r="C10" s="3">
        <v>2009</v>
      </c>
      <c r="D10" s="25" t="s">
        <v>20</v>
      </c>
      <c r="E10" s="10">
        <v>7</v>
      </c>
      <c r="F10" s="105">
        <v>7</v>
      </c>
      <c r="G10" s="6"/>
      <c r="H10" s="16"/>
      <c r="I10" s="10"/>
      <c r="J10" s="6"/>
      <c r="K10" s="6"/>
      <c r="L10" s="45"/>
      <c r="M10" s="10"/>
      <c r="N10" s="6"/>
      <c r="O10" s="6"/>
      <c r="P10" s="7"/>
      <c r="Q10" s="6"/>
      <c r="R10" s="16"/>
      <c r="S10" s="7"/>
      <c r="T10" s="101"/>
      <c r="U10" s="38">
        <f t="shared" si="1"/>
        <v>7</v>
      </c>
      <c r="V10" s="20">
        <f>SUM(F10,T10)</f>
        <v>7</v>
      </c>
    </row>
    <row r="11" spans="1:22" ht="15.75" thickBot="1" x14ac:dyDescent="0.3">
      <c r="A11" s="10">
        <v>8</v>
      </c>
      <c r="B11" s="2" t="s">
        <v>45</v>
      </c>
      <c r="C11" s="2">
        <v>2008</v>
      </c>
      <c r="D11" s="24" t="s">
        <v>20</v>
      </c>
      <c r="E11" s="10">
        <v>8</v>
      </c>
      <c r="F11" s="105">
        <v>5</v>
      </c>
      <c r="G11" s="6"/>
      <c r="H11" s="16"/>
      <c r="I11" s="10"/>
      <c r="J11" s="6"/>
      <c r="K11" s="6">
        <v>4</v>
      </c>
      <c r="L11" s="106">
        <v>13</v>
      </c>
      <c r="M11" s="10"/>
      <c r="N11" s="6"/>
      <c r="O11" s="6"/>
      <c r="P11" s="7"/>
      <c r="Q11" s="6"/>
      <c r="R11" s="16"/>
      <c r="S11" s="7"/>
      <c r="T11" s="101"/>
      <c r="U11" s="38">
        <f t="shared" si="1"/>
        <v>18</v>
      </c>
      <c r="V11" s="20">
        <f>SUM(F11,L11,T11)</f>
        <v>18</v>
      </c>
    </row>
    <row r="12" spans="1:22" ht="15.75" thickBot="1" x14ac:dyDescent="0.3">
      <c r="A12" s="10">
        <v>9</v>
      </c>
      <c r="B12" s="2" t="s">
        <v>46</v>
      </c>
      <c r="C12" s="2">
        <v>2008</v>
      </c>
      <c r="D12" s="24" t="s">
        <v>20</v>
      </c>
      <c r="E12" s="10">
        <v>9</v>
      </c>
      <c r="F12" s="105">
        <v>3</v>
      </c>
      <c r="G12" s="6"/>
      <c r="H12" s="16"/>
      <c r="I12" s="10">
        <v>5</v>
      </c>
      <c r="J12" s="105">
        <v>11</v>
      </c>
      <c r="K12" s="6"/>
      <c r="L12" s="45"/>
      <c r="M12" s="10"/>
      <c r="N12" s="6"/>
      <c r="O12" s="6"/>
      <c r="P12" s="7"/>
      <c r="Q12" s="6"/>
      <c r="R12" s="16"/>
      <c r="S12" s="7"/>
      <c r="T12" s="101"/>
      <c r="U12" s="38">
        <f t="shared" si="1"/>
        <v>14</v>
      </c>
      <c r="V12" s="20">
        <f>SUM(F12,J12,T12)</f>
        <v>14</v>
      </c>
    </row>
    <row r="13" spans="1:22" ht="15.75" thickBot="1" x14ac:dyDescent="0.3">
      <c r="A13" s="28">
        <v>10</v>
      </c>
      <c r="B13" s="29" t="s">
        <v>47</v>
      </c>
      <c r="C13" s="29">
        <v>2009</v>
      </c>
      <c r="D13" s="30" t="s">
        <v>20</v>
      </c>
      <c r="E13" s="28">
        <v>10</v>
      </c>
      <c r="F13" s="107">
        <v>1</v>
      </c>
      <c r="G13" s="31"/>
      <c r="H13" s="32"/>
      <c r="I13" s="28">
        <v>6</v>
      </c>
      <c r="J13" s="107">
        <v>9</v>
      </c>
      <c r="K13" s="31"/>
      <c r="L13" s="93"/>
      <c r="M13" s="10"/>
      <c r="N13" s="6"/>
      <c r="O13" s="6"/>
      <c r="P13" s="7"/>
      <c r="Q13" s="6"/>
      <c r="R13" s="16"/>
      <c r="S13" s="35"/>
      <c r="T13" s="102"/>
      <c r="U13" s="38">
        <f t="shared" si="1"/>
        <v>10</v>
      </c>
      <c r="V13" s="34">
        <f>SUM(F13,J13,T13)</f>
        <v>10</v>
      </c>
    </row>
    <row r="14" spans="1:22" ht="15.75" thickBot="1" x14ac:dyDescent="0.3">
      <c r="A14" s="10">
        <v>11</v>
      </c>
      <c r="B14" s="2" t="s">
        <v>83</v>
      </c>
      <c r="C14" s="6">
        <v>2009</v>
      </c>
      <c r="D14" s="30" t="s">
        <v>20</v>
      </c>
      <c r="E14" s="36"/>
      <c r="F14" s="2"/>
      <c r="G14" s="2"/>
      <c r="H14" s="24"/>
      <c r="I14" s="36"/>
      <c r="J14" s="2"/>
      <c r="K14" s="6">
        <v>5</v>
      </c>
      <c r="L14" s="106">
        <v>11</v>
      </c>
      <c r="M14" s="10"/>
      <c r="N14" s="6"/>
      <c r="O14" s="6"/>
      <c r="P14" s="7"/>
      <c r="Q14" s="6"/>
      <c r="R14" s="16"/>
      <c r="S14" s="17"/>
      <c r="T14" s="103"/>
      <c r="U14" s="38">
        <f t="shared" si="1"/>
        <v>11</v>
      </c>
      <c r="V14" s="20">
        <f>SUM(L14,T14)</f>
        <v>11</v>
      </c>
    </row>
    <row r="15" spans="1:22" ht="15.75" thickBot="1" x14ac:dyDescent="0.3">
      <c r="A15" s="10">
        <v>12</v>
      </c>
      <c r="B15" s="2"/>
      <c r="C15" s="6"/>
      <c r="D15" s="24"/>
      <c r="E15" s="36"/>
      <c r="F15" s="2"/>
      <c r="G15" s="2"/>
      <c r="H15" s="24"/>
      <c r="I15" s="36"/>
      <c r="J15" s="2"/>
      <c r="K15" s="6"/>
      <c r="L15" s="45"/>
      <c r="M15" s="10"/>
      <c r="N15" s="6"/>
      <c r="O15" s="6"/>
      <c r="P15" s="7"/>
      <c r="Q15" s="6"/>
      <c r="R15" s="16"/>
      <c r="S15" s="17"/>
      <c r="T15" s="103"/>
      <c r="U15" s="38">
        <f t="shared" si="1"/>
        <v>0</v>
      </c>
      <c r="V15" s="20"/>
    </row>
    <row r="16" spans="1:22" ht="15.75" thickBot="1" x14ac:dyDescent="0.3">
      <c r="A16" s="10">
        <v>13</v>
      </c>
      <c r="B16" s="2"/>
      <c r="C16" s="6"/>
      <c r="D16" s="24"/>
      <c r="E16" s="36"/>
      <c r="F16" s="2"/>
      <c r="G16" s="2"/>
      <c r="H16" s="24"/>
      <c r="I16" s="36"/>
      <c r="J16" s="2"/>
      <c r="K16" s="6"/>
      <c r="L16" s="45"/>
      <c r="M16" s="10"/>
      <c r="N16" s="6"/>
      <c r="O16" s="6"/>
      <c r="P16" s="7"/>
      <c r="Q16" s="6"/>
      <c r="R16" s="16"/>
      <c r="S16" s="17"/>
      <c r="T16" s="103"/>
      <c r="U16" s="38">
        <f t="shared" si="1"/>
        <v>0</v>
      </c>
      <c r="V16" s="20"/>
    </row>
    <row r="17" spans="1:22" ht="15.75" thickBot="1" x14ac:dyDescent="0.3">
      <c r="A17" s="10">
        <v>14</v>
      </c>
      <c r="B17" s="2"/>
      <c r="C17" s="6"/>
      <c r="D17" s="24"/>
      <c r="E17" s="36"/>
      <c r="F17" s="2"/>
      <c r="G17" s="2"/>
      <c r="H17" s="24"/>
      <c r="I17" s="36"/>
      <c r="J17" s="2"/>
      <c r="K17" s="6"/>
      <c r="L17" s="45"/>
      <c r="M17" s="10"/>
      <c r="N17" s="6"/>
      <c r="O17" s="6"/>
      <c r="P17" s="7"/>
      <c r="Q17" s="6"/>
      <c r="R17" s="16"/>
      <c r="S17" s="17"/>
      <c r="T17" s="103"/>
      <c r="U17" s="38">
        <f t="shared" si="1"/>
        <v>0</v>
      </c>
      <c r="V17" s="20"/>
    </row>
    <row r="18" spans="1:22" ht="15.75" thickBot="1" x14ac:dyDescent="0.3">
      <c r="A18" s="10">
        <v>15</v>
      </c>
      <c r="B18" s="2"/>
      <c r="C18" s="6"/>
      <c r="D18" s="24"/>
      <c r="E18" s="36"/>
      <c r="F18" s="2"/>
      <c r="G18" s="2"/>
      <c r="H18" s="24"/>
      <c r="I18" s="36"/>
      <c r="J18" s="2"/>
      <c r="K18" s="6"/>
      <c r="L18" s="45"/>
      <c r="M18" s="10"/>
      <c r="N18" s="6"/>
      <c r="O18" s="6"/>
      <c r="P18" s="7"/>
      <c r="Q18" s="6"/>
      <c r="R18" s="16"/>
      <c r="S18" s="17"/>
      <c r="T18" s="103"/>
      <c r="U18" s="38">
        <f t="shared" si="1"/>
        <v>0</v>
      </c>
      <c r="V18" s="20"/>
    </row>
    <row r="19" spans="1:22" ht="15.75" thickBot="1" x14ac:dyDescent="0.3">
      <c r="A19" s="10">
        <v>16</v>
      </c>
      <c r="B19" s="2"/>
      <c r="C19" s="6"/>
      <c r="D19" s="24"/>
      <c r="E19" s="36"/>
      <c r="F19" s="2"/>
      <c r="G19" s="2"/>
      <c r="H19" s="24"/>
      <c r="I19" s="36"/>
      <c r="J19" s="2"/>
      <c r="K19" s="6"/>
      <c r="L19" s="45"/>
      <c r="M19" s="10"/>
      <c r="N19" s="6"/>
      <c r="O19" s="6"/>
      <c r="P19" s="7"/>
      <c r="Q19" s="6"/>
      <c r="R19" s="16"/>
      <c r="S19" s="17"/>
      <c r="T19" s="103"/>
      <c r="U19" s="38">
        <f t="shared" si="1"/>
        <v>0</v>
      </c>
      <c r="V19" s="20"/>
    </row>
    <row r="20" spans="1:22" ht="15.75" thickBot="1" x14ac:dyDescent="0.3">
      <c r="A20" s="10">
        <v>17</v>
      </c>
      <c r="B20" s="2"/>
      <c r="C20" s="6"/>
      <c r="D20" s="24"/>
      <c r="E20" s="36"/>
      <c r="F20" s="2"/>
      <c r="G20" s="2"/>
      <c r="H20" s="24"/>
      <c r="I20" s="36"/>
      <c r="J20" s="2"/>
      <c r="K20" s="6"/>
      <c r="L20" s="45"/>
      <c r="M20" s="10"/>
      <c r="N20" s="6"/>
      <c r="O20" s="6"/>
      <c r="P20" s="7"/>
      <c r="Q20" s="6"/>
      <c r="R20" s="16"/>
      <c r="S20" s="17"/>
      <c r="T20" s="103"/>
      <c r="U20" s="38">
        <f t="shared" si="1"/>
        <v>0</v>
      </c>
      <c r="V20" s="20"/>
    </row>
    <row r="21" spans="1:22" ht="15.75" thickBot="1" x14ac:dyDescent="0.3">
      <c r="A21" s="11">
        <v>18</v>
      </c>
      <c r="B21" s="12"/>
      <c r="C21" s="13"/>
      <c r="D21" s="27"/>
      <c r="E21" s="37"/>
      <c r="F21" s="12"/>
      <c r="G21" s="12"/>
      <c r="H21" s="27"/>
      <c r="I21" s="37"/>
      <c r="J21" s="12"/>
      <c r="K21" s="13"/>
      <c r="L21" s="94"/>
      <c r="M21" s="11"/>
      <c r="N21" s="13"/>
      <c r="O21" s="13"/>
      <c r="P21" s="14"/>
      <c r="Q21" s="13"/>
      <c r="R21" s="15"/>
      <c r="S21" s="41"/>
      <c r="T21" s="104"/>
      <c r="U21" s="38">
        <f t="shared" si="1"/>
        <v>0</v>
      </c>
      <c r="V21" s="21"/>
    </row>
  </sheetData>
  <sortState ref="B4:U13">
    <sortCondition descending="1" ref="U4:U13"/>
  </sortState>
  <mergeCells count="18">
    <mergeCell ref="M2:N2"/>
    <mergeCell ref="O2:P2"/>
    <mergeCell ref="Q2:R2"/>
    <mergeCell ref="U1:U3"/>
    <mergeCell ref="V1:V3"/>
    <mergeCell ref="A1:A3"/>
    <mergeCell ref="B1:B3"/>
    <mergeCell ref="C1:C3"/>
    <mergeCell ref="D1:D3"/>
    <mergeCell ref="S2:T2"/>
    <mergeCell ref="E1:H1"/>
    <mergeCell ref="S1:T1"/>
    <mergeCell ref="E2:F2"/>
    <mergeCell ref="G2:H2"/>
    <mergeCell ref="I2:J2"/>
    <mergeCell ref="K2:L2"/>
    <mergeCell ref="I1:L1"/>
    <mergeCell ref="M1:R1"/>
  </mergeCell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O4" sqref="O4"/>
    </sheetView>
  </sheetViews>
  <sheetFormatPr defaultRowHeight="15" x14ac:dyDescent="0.25"/>
  <cols>
    <col min="1" max="1" width="3.7109375" customWidth="1"/>
    <col min="2" max="2" width="25.7109375" customWidth="1"/>
    <col min="3" max="3" width="6" style="1" customWidth="1"/>
    <col min="4" max="4" width="17.42578125" customWidth="1"/>
    <col min="5" max="5" width="8.140625" customWidth="1"/>
    <col min="6" max="6" width="8.5703125" customWidth="1"/>
    <col min="7" max="7" width="9.7109375" customWidth="1"/>
    <col min="8" max="8" width="8.85546875" customWidth="1"/>
    <col min="9" max="9" width="9.140625" customWidth="1"/>
    <col min="10" max="10" width="8.28515625" customWidth="1"/>
    <col min="11" max="11" width="9" customWidth="1"/>
    <col min="12" max="12" width="9.42578125" customWidth="1"/>
    <col min="13" max="13" width="8.7109375" customWidth="1"/>
    <col min="14" max="14" width="8.85546875" customWidth="1"/>
    <col min="15" max="15" width="12.7109375" customWidth="1"/>
    <col min="16" max="16" width="13.85546875" customWidth="1"/>
    <col min="17" max="17" width="6.42578125" customWidth="1"/>
    <col min="18" max="18" width="6.5703125" customWidth="1"/>
  </cols>
  <sheetData>
    <row r="1" spans="1:19" ht="15.75" thickBot="1" x14ac:dyDescent="0.3">
      <c r="A1" s="52" t="s">
        <v>3</v>
      </c>
      <c r="B1" s="55" t="s">
        <v>0</v>
      </c>
      <c r="C1" s="55" t="s">
        <v>4</v>
      </c>
      <c r="D1" s="74" t="s">
        <v>5</v>
      </c>
      <c r="E1" s="83" t="s">
        <v>6</v>
      </c>
      <c r="F1" s="84"/>
      <c r="G1" s="84"/>
      <c r="H1" s="85"/>
      <c r="I1" s="86" t="s">
        <v>7</v>
      </c>
      <c r="J1" s="87"/>
      <c r="K1" s="87"/>
      <c r="L1" s="88"/>
      <c r="M1" s="89" t="s">
        <v>8</v>
      </c>
      <c r="N1" s="90"/>
      <c r="O1" s="46" t="s">
        <v>14</v>
      </c>
      <c r="P1" s="49" t="s">
        <v>15</v>
      </c>
    </row>
    <row r="2" spans="1:19" x14ac:dyDescent="0.25">
      <c r="A2" s="53"/>
      <c r="B2" s="56"/>
      <c r="C2" s="56"/>
      <c r="D2" s="75"/>
      <c r="E2" s="77" t="s">
        <v>9</v>
      </c>
      <c r="F2" s="78"/>
      <c r="G2" s="79" t="s">
        <v>10</v>
      </c>
      <c r="H2" s="80"/>
      <c r="I2" s="81" t="s">
        <v>11</v>
      </c>
      <c r="J2" s="82"/>
      <c r="K2" s="79" t="s">
        <v>12</v>
      </c>
      <c r="L2" s="80"/>
      <c r="M2" s="81" t="s">
        <v>13</v>
      </c>
      <c r="N2" s="82"/>
      <c r="O2" s="47"/>
      <c r="P2" s="50"/>
    </row>
    <row r="3" spans="1:19" ht="15.75" thickBot="1" x14ac:dyDescent="0.3">
      <c r="A3" s="54"/>
      <c r="B3" s="57"/>
      <c r="C3" s="57"/>
      <c r="D3" s="76"/>
      <c r="E3" s="11" t="s">
        <v>1</v>
      </c>
      <c r="F3" s="15" t="s">
        <v>2</v>
      </c>
      <c r="G3" s="11" t="s">
        <v>1</v>
      </c>
      <c r="H3" s="15" t="s">
        <v>2</v>
      </c>
      <c r="I3" s="11" t="s">
        <v>1</v>
      </c>
      <c r="J3" s="15" t="s">
        <v>2</v>
      </c>
      <c r="K3" s="11" t="s">
        <v>1</v>
      </c>
      <c r="L3" s="15" t="s">
        <v>2</v>
      </c>
      <c r="M3" s="11" t="s">
        <v>1</v>
      </c>
      <c r="N3" s="15" t="s">
        <v>2</v>
      </c>
      <c r="O3" s="48"/>
      <c r="P3" s="51"/>
    </row>
    <row r="4" spans="1:19" ht="15.75" thickBot="1" x14ac:dyDescent="0.3">
      <c r="A4" s="8">
        <v>1</v>
      </c>
      <c r="B4" s="22" t="s">
        <v>23</v>
      </c>
      <c r="C4" s="22">
        <v>2004</v>
      </c>
      <c r="D4" s="23" t="s">
        <v>20</v>
      </c>
      <c r="E4" s="8">
        <v>1</v>
      </c>
      <c r="F4" s="100">
        <v>25</v>
      </c>
      <c r="G4" s="8">
        <v>1</v>
      </c>
      <c r="H4" s="100">
        <v>25</v>
      </c>
      <c r="I4" s="8">
        <v>1</v>
      </c>
      <c r="J4" s="26">
        <v>25</v>
      </c>
      <c r="K4" s="8">
        <v>1</v>
      </c>
      <c r="L4" s="26">
        <v>25</v>
      </c>
      <c r="M4" s="8"/>
      <c r="N4" s="100"/>
      <c r="O4" s="38">
        <f>SUM(F4,H4,J4,L4,N4)</f>
        <v>100</v>
      </c>
      <c r="P4" s="39">
        <f>SUM(F4,H4,N4)</f>
        <v>50</v>
      </c>
    </row>
    <row r="5" spans="1:19" ht="15.75" thickBot="1" x14ac:dyDescent="0.3">
      <c r="A5" s="10">
        <v>2</v>
      </c>
      <c r="B5" s="2" t="s">
        <v>24</v>
      </c>
      <c r="C5" s="2">
        <v>2004</v>
      </c>
      <c r="D5" s="24" t="s">
        <v>20</v>
      </c>
      <c r="E5" s="10">
        <v>2</v>
      </c>
      <c r="F5" s="101">
        <v>20</v>
      </c>
      <c r="G5" s="10">
        <v>2</v>
      </c>
      <c r="H5" s="101">
        <v>20</v>
      </c>
      <c r="I5" s="10">
        <v>2</v>
      </c>
      <c r="J5" s="16">
        <v>20</v>
      </c>
      <c r="K5" s="10">
        <v>2</v>
      </c>
      <c r="L5" s="16">
        <v>20</v>
      </c>
      <c r="M5" s="10"/>
      <c r="N5" s="101"/>
      <c r="O5" s="18">
        <f>SUM(F5,H5,J5,L5,N5)</f>
        <v>80</v>
      </c>
      <c r="P5" s="39">
        <f t="shared" ref="P5:P6" si="0">SUM(F5,H5,N5)</f>
        <v>40</v>
      </c>
    </row>
    <row r="6" spans="1:19" x14ac:dyDescent="0.25">
      <c r="A6" s="10">
        <v>3</v>
      </c>
      <c r="B6" s="3" t="s">
        <v>25</v>
      </c>
      <c r="C6" s="3">
        <v>2004</v>
      </c>
      <c r="D6" s="25" t="s">
        <v>20</v>
      </c>
      <c r="E6" s="10">
        <v>3</v>
      </c>
      <c r="F6" s="101">
        <v>16</v>
      </c>
      <c r="G6" s="10">
        <v>3</v>
      </c>
      <c r="H6" s="101">
        <v>16</v>
      </c>
      <c r="I6" s="10"/>
      <c r="J6" s="16"/>
      <c r="K6" s="10"/>
      <c r="L6" s="16"/>
      <c r="M6" s="10"/>
      <c r="N6" s="101"/>
      <c r="O6" s="18">
        <f>SUM(F6,H6,J6,L6,N6)</f>
        <v>32</v>
      </c>
      <c r="P6" s="39">
        <f t="shared" si="0"/>
        <v>32</v>
      </c>
    </row>
    <row r="7" spans="1:19" x14ac:dyDescent="0.25">
      <c r="A7" s="10">
        <v>4</v>
      </c>
      <c r="B7" s="3" t="s">
        <v>26</v>
      </c>
      <c r="C7" s="3">
        <v>2006</v>
      </c>
      <c r="D7" s="25" t="s">
        <v>21</v>
      </c>
      <c r="E7" s="10">
        <v>4</v>
      </c>
      <c r="F7" s="16">
        <v>13</v>
      </c>
      <c r="G7" s="10">
        <v>4</v>
      </c>
      <c r="H7" s="16">
        <v>13</v>
      </c>
      <c r="I7" s="10">
        <v>3</v>
      </c>
      <c r="J7" s="101">
        <v>16</v>
      </c>
      <c r="K7" s="10">
        <v>3</v>
      </c>
      <c r="L7" s="101">
        <v>16</v>
      </c>
      <c r="M7" s="10"/>
      <c r="N7" s="101"/>
      <c r="O7" s="18">
        <f>SUM(F7,H7,J7,L7,N7)</f>
        <v>58</v>
      </c>
      <c r="P7" s="20">
        <f>SUM(J7,L7,N7)</f>
        <v>32</v>
      </c>
    </row>
    <row r="8" spans="1:19" x14ac:dyDescent="0.25">
      <c r="A8" s="10">
        <v>5</v>
      </c>
      <c r="B8" s="3" t="s">
        <v>79</v>
      </c>
      <c r="C8" s="3">
        <v>2006</v>
      </c>
      <c r="D8" s="25" t="s">
        <v>21</v>
      </c>
      <c r="E8" s="10"/>
      <c r="F8" s="16"/>
      <c r="G8" s="10"/>
      <c r="H8" s="16"/>
      <c r="I8" s="10">
        <v>4</v>
      </c>
      <c r="J8" s="101">
        <v>13</v>
      </c>
      <c r="K8" s="10">
        <v>4</v>
      </c>
      <c r="L8" s="101">
        <v>13</v>
      </c>
      <c r="M8" s="10"/>
      <c r="N8" s="101"/>
      <c r="O8" s="18">
        <f>SUM(F8,H8,J8,L8,N8)</f>
        <v>26</v>
      </c>
      <c r="P8" s="20">
        <f t="shared" ref="P8:P9" si="1">SUM(J8,L8,N8)</f>
        <v>26</v>
      </c>
    </row>
    <row r="9" spans="1:19" x14ac:dyDescent="0.25">
      <c r="A9" s="10">
        <v>6</v>
      </c>
      <c r="B9" s="3" t="s">
        <v>80</v>
      </c>
      <c r="C9" s="3">
        <v>2006</v>
      </c>
      <c r="D9" s="25" t="s">
        <v>21</v>
      </c>
      <c r="E9" s="10"/>
      <c r="F9" s="16"/>
      <c r="G9" s="10"/>
      <c r="H9" s="16"/>
      <c r="I9" s="10">
        <v>5</v>
      </c>
      <c r="J9" s="101">
        <v>11</v>
      </c>
      <c r="K9" s="10">
        <v>5</v>
      </c>
      <c r="L9" s="101">
        <v>11</v>
      </c>
      <c r="M9" s="10"/>
      <c r="N9" s="101"/>
      <c r="O9" s="18">
        <f t="shared" ref="O9:O21" si="2">SUM(F9,H9,J9,L9,N9)</f>
        <v>22</v>
      </c>
      <c r="P9" s="20">
        <f t="shared" si="1"/>
        <v>22</v>
      </c>
    </row>
    <row r="10" spans="1:19" s="1" customFormat="1" x14ac:dyDescent="0.25">
      <c r="A10" s="10">
        <v>7</v>
      </c>
      <c r="B10" s="3"/>
      <c r="C10" s="3"/>
      <c r="D10" s="25"/>
      <c r="E10" s="10"/>
      <c r="F10" s="16"/>
      <c r="G10" s="10"/>
      <c r="H10" s="16"/>
      <c r="I10" s="10"/>
      <c r="J10" s="16"/>
      <c r="K10" s="10"/>
      <c r="L10" s="16"/>
      <c r="M10" s="10"/>
      <c r="N10" s="101"/>
      <c r="O10" s="18">
        <f t="shared" si="2"/>
        <v>0</v>
      </c>
      <c r="P10" s="20"/>
      <c r="Q10"/>
      <c r="R10"/>
      <c r="S10"/>
    </row>
    <row r="11" spans="1:19" x14ac:dyDescent="0.25">
      <c r="A11" s="10">
        <v>8</v>
      </c>
      <c r="B11" s="2"/>
      <c r="C11" s="2"/>
      <c r="D11" s="24"/>
      <c r="E11" s="10"/>
      <c r="F11" s="16"/>
      <c r="G11" s="10"/>
      <c r="H11" s="16"/>
      <c r="I11" s="10"/>
      <c r="J11" s="16"/>
      <c r="K11" s="10"/>
      <c r="L11" s="16"/>
      <c r="M11" s="10"/>
      <c r="N11" s="101"/>
      <c r="O11" s="18">
        <f t="shared" si="2"/>
        <v>0</v>
      </c>
      <c r="P11" s="20"/>
    </row>
    <row r="12" spans="1:19" x14ac:dyDescent="0.25">
      <c r="A12" s="10">
        <v>9</v>
      </c>
      <c r="B12" s="2"/>
      <c r="C12" s="2"/>
      <c r="D12" s="24"/>
      <c r="E12" s="10"/>
      <c r="F12" s="16"/>
      <c r="G12" s="10"/>
      <c r="H12" s="16"/>
      <c r="I12" s="10"/>
      <c r="J12" s="16"/>
      <c r="K12" s="10"/>
      <c r="L12" s="16"/>
      <c r="M12" s="10"/>
      <c r="N12" s="101"/>
      <c r="O12" s="18">
        <f t="shared" si="2"/>
        <v>0</v>
      </c>
      <c r="P12" s="20"/>
    </row>
    <row r="13" spans="1:19" x14ac:dyDescent="0.25">
      <c r="A13" s="28">
        <v>10</v>
      </c>
      <c r="B13" s="29"/>
      <c r="C13" s="29"/>
      <c r="D13" s="30"/>
      <c r="E13" s="28"/>
      <c r="F13" s="32"/>
      <c r="G13" s="28"/>
      <c r="H13" s="32"/>
      <c r="I13" s="28"/>
      <c r="J13" s="32"/>
      <c r="K13" s="28"/>
      <c r="L13" s="32"/>
      <c r="M13" s="28"/>
      <c r="N13" s="102"/>
      <c r="O13" s="33">
        <f t="shared" si="2"/>
        <v>0</v>
      </c>
      <c r="P13" s="34"/>
    </row>
    <row r="14" spans="1:19" x14ac:dyDescent="0.25">
      <c r="A14" s="10">
        <v>11</v>
      </c>
      <c r="B14" s="2"/>
      <c r="C14" s="6"/>
      <c r="D14" s="24"/>
      <c r="E14" s="36"/>
      <c r="F14" s="24"/>
      <c r="G14" s="36"/>
      <c r="H14" s="24"/>
      <c r="I14" s="36"/>
      <c r="J14" s="24"/>
      <c r="K14" s="36"/>
      <c r="L14" s="24"/>
      <c r="M14" s="36"/>
      <c r="N14" s="103"/>
      <c r="O14" s="33">
        <f t="shared" si="2"/>
        <v>0</v>
      </c>
      <c r="P14" s="20"/>
    </row>
    <row r="15" spans="1:19" x14ac:dyDescent="0.25">
      <c r="A15" s="10">
        <v>12</v>
      </c>
      <c r="B15" s="2"/>
      <c r="C15" s="6"/>
      <c r="D15" s="24"/>
      <c r="E15" s="36"/>
      <c r="F15" s="24"/>
      <c r="G15" s="36"/>
      <c r="H15" s="24"/>
      <c r="I15" s="36"/>
      <c r="J15" s="24"/>
      <c r="K15" s="36"/>
      <c r="L15" s="24"/>
      <c r="M15" s="36"/>
      <c r="N15" s="103"/>
      <c r="O15" s="33">
        <f t="shared" si="2"/>
        <v>0</v>
      </c>
      <c r="P15" s="20"/>
    </row>
    <row r="16" spans="1:19" x14ac:dyDescent="0.25">
      <c r="A16" s="10">
        <v>13</v>
      </c>
      <c r="B16" s="2"/>
      <c r="C16" s="6"/>
      <c r="D16" s="24"/>
      <c r="E16" s="36"/>
      <c r="F16" s="24"/>
      <c r="G16" s="36"/>
      <c r="H16" s="24"/>
      <c r="I16" s="36"/>
      <c r="J16" s="24"/>
      <c r="K16" s="36"/>
      <c r="L16" s="24"/>
      <c r="M16" s="36"/>
      <c r="N16" s="103"/>
      <c r="O16" s="33">
        <f t="shared" si="2"/>
        <v>0</v>
      </c>
      <c r="P16" s="20"/>
    </row>
    <row r="17" spans="1:16" x14ac:dyDescent="0.25">
      <c r="A17" s="10">
        <v>14</v>
      </c>
      <c r="B17" s="2"/>
      <c r="C17" s="6"/>
      <c r="D17" s="24"/>
      <c r="E17" s="36"/>
      <c r="F17" s="24"/>
      <c r="G17" s="36"/>
      <c r="H17" s="24"/>
      <c r="I17" s="36"/>
      <c r="J17" s="24"/>
      <c r="K17" s="36"/>
      <c r="L17" s="24"/>
      <c r="M17" s="36"/>
      <c r="N17" s="103"/>
      <c r="O17" s="33">
        <f t="shared" si="2"/>
        <v>0</v>
      </c>
      <c r="P17" s="20"/>
    </row>
    <row r="18" spans="1:16" x14ac:dyDescent="0.25">
      <c r="A18" s="10">
        <v>15</v>
      </c>
      <c r="B18" s="2"/>
      <c r="C18" s="6"/>
      <c r="D18" s="24"/>
      <c r="E18" s="36"/>
      <c r="F18" s="24"/>
      <c r="G18" s="36"/>
      <c r="H18" s="24"/>
      <c r="I18" s="36"/>
      <c r="J18" s="24"/>
      <c r="K18" s="36"/>
      <c r="L18" s="24"/>
      <c r="M18" s="36"/>
      <c r="N18" s="103"/>
      <c r="O18" s="33">
        <f t="shared" si="2"/>
        <v>0</v>
      </c>
      <c r="P18" s="20"/>
    </row>
    <row r="19" spans="1:16" x14ac:dyDescent="0.25">
      <c r="A19" s="10">
        <v>16</v>
      </c>
      <c r="B19" s="2"/>
      <c r="C19" s="6"/>
      <c r="D19" s="24"/>
      <c r="E19" s="36"/>
      <c r="F19" s="24"/>
      <c r="G19" s="36"/>
      <c r="H19" s="24"/>
      <c r="I19" s="36"/>
      <c r="J19" s="24"/>
      <c r="K19" s="36"/>
      <c r="L19" s="24"/>
      <c r="M19" s="36"/>
      <c r="N19" s="103"/>
      <c r="O19" s="33">
        <f t="shared" si="2"/>
        <v>0</v>
      </c>
      <c r="P19" s="20"/>
    </row>
    <row r="20" spans="1:16" x14ac:dyDescent="0.25">
      <c r="A20" s="10">
        <v>17</v>
      </c>
      <c r="B20" s="2"/>
      <c r="C20" s="6"/>
      <c r="D20" s="24"/>
      <c r="E20" s="36"/>
      <c r="F20" s="24"/>
      <c r="G20" s="36"/>
      <c r="H20" s="24"/>
      <c r="I20" s="36"/>
      <c r="J20" s="24"/>
      <c r="K20" s="36"/>
      <c r="L20" s="24"/>
      <c r="M20" s="36"/>
      <c r="N20" s="103"/>
      <c r="O20" s="33">
        <f t="shared" si="2"/>
        <v>0</v>
      </c>
      <c r="P20" s="20"/>
    </row>
    <row r="21" spans="1:16" ht="15.75" thickBot="1" x14ac:dyDescent="0.3">
      <c r="A21" s="11">
        <v>18</v>
      </c>
      <c r="B21" s="12"/>
      <c r="C21" s="13"/>
      <c r="D21" s="27"/>
      <c r="E21" s="37"/>
      <c r="F21" s="27"/>
      <c r="G21" s="37"/>
      <c r="H21" s="27"/>
      <c r="I21" s="37"/>
      <c r="J21" s="27"/>
      <c r="K21" s="37"/>
      <c r="L21" s="27"/>
      <c r="M21" s="37"/>
      <c r="N21" s="104"/>
      <c r="O21" s="19">
        <f t="shared" si="2"/>
        <v>0</v>
      </c>
      <c r="P21" s="21"/>
    </row>
  </sheetData>
  <sortState ref="A4:O8">
    <sortCondition descending="1" ref="O4:O8"/>
  </sortState>
  <mergeCells count="14">
    <mergeCell ref="O1:O3"/>
    <mergeCell ref="P1:P3"/>
    <mergeCell ref="G2:H2"/>
    <mergeCell ref="I2:J2"/>
    <mergeCell ref="K2:L2"/>
    <mergeCell ref="M2:N2"/>
    <mergeCell ref="E1:H1"/>
    <mergeCell ref="I1:L1"/>
    <mergeCell ref="M1:N1"/>
    <mergeCell ref="A1:A3"/>
    <mergeCell ref="B1:B3"/>
    <mergeCell ref="C1:C3"/>
    <mergeCell ref="D1:D3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opLeftCell="B1" workbookViewId="0">
      <selection activeCell="O4" sqref="O4"/>
    </sheetView>
  </sheetViews>
  <sheetFormatPr defaultRowHeight="15" x14ac:dyDescent="0.25"/>
  <cols>
    <col min="1" max="1" width="3.85546875" customWidth="1"/>
    <col min="2" max="2" width="23.7109375" customWidth="1"/>
    <col min="3" max="3" width="5.28515625" customWidth="1"/>
    <col min="4" max="4" width="16.5703125" customWidth="1"/>
    <col min="5" max="5" width="9.140625" style="1"/>
    <col min="11" max="14" width="9.140625" style="1"/>
    <col min="15" max="15" width="12.85546875" customWidth="1"/>
    <col min="16" max="16" width="13" customWidth="1"/>
  </cols>
  <sheetData>
    <row r="1" spans="1:16" ht="15.75" thickBot="1" x14ac:dyDescent="0.3">
      <c r="A1" s="52" t="s">
        <v>3</v>
      </c>
      <c r="B1" s="55" t="s">
        <v>0</v>
      </c>
      <c r="C1" s="55" t="s">
        <v>4</v>
      </c>
      <c r="D1" s="58" t="s">
        <v>5</v>
      </c>
      <c r="E1" s="83" t="s">
        <v>6</v>
      </c>
      <c r="F1" s="84"/>
      <c r="G1" s="84"/>
      <c r="H1" s="85"/>
      <c r="I1" s="86" t="s">
        <v>7</v>
      </c>
      <c r="J1" s="87"/>
      <c r="K1" s="87"/>
      <c r="L1" s="88"/>
      <c r="M1" s="89" t="s">
        <v>8</v>
      </c>
      <c r="N1" s="90"/>
      <c r="O1" s="46" t="s">
        <v>14</v>
      </c>
      <c r="P1" s="49" t="s">
        <v>15</v>
      </c>
    </row>
    <row r="2" spans="1:16" x14ac:dyDescent="0.25">
      <c r="A2" s="53"/>
      <c r="B2" s="56"/>
      <c r="C2" s="56"/>
      <c r="D2" s="59"/>
      <c r="E2" s="77" t="s">
        <v>9</v>
      </c>
      <c r="F2" s="78"/>
      <c r="G2" s="79" t="s">
        <v>10</v>
      </c>
      <c r="H2" s="80"/>
      <c r="I2" s="81" t="s">
        <v>11</v>
      </c>
      <c r="J2" s="82"/>
      <c r="K2" s="79" t="s">
        <v>12</v>
      </c>
      <c r="L2" s="80"/>
      <c r="M2" s="81" t="s">
        <v>13</v>
      </c>
      <c r="N2" s="82"/>
      <c r="O2" s="47"/>
      <c r="P2" s="50"/>
    </row>
    <row r="3" spans="1:16" ht="15.75" thickBot="1" x14ac:dyDescent="0.3">
      <c r="A3" s="54"/>
      <c r="B3" s="57"/>
      <c r="C3" s="57"/>
      <c r="D3" s="60"/>
      <c r="E3" s="11" t="s">
        <v>1</v>
      </c>
      <c r="F3" s="15" t="s">
        <v>2</v>
      </c>
      <c r="G3" s="11" t="s">
        <v>1</v>
      </c>
      <c r="H3" s="15" t="s">
        <v>2</v>
      </c>
      <c r="I3" s="11" t="s">
        <v>1</v>
      </c>
      <c r="J3" s="15" t="s">
        <v>2</v>
      </c>
      <c r="K3" s="11" t="s">
        <v>1</v>
      </c>
      <c r="L3" s="15" t="s">
        <v>2</v>
      </c>
      <c r="M3" s="11" t="s">
        <v>1</v>
      </c>
      <c r="N3" s="15" t="s">
        <v>2</v>
      </c>
      <c r="O3" s="48"/>
      <c r="P3" s="51"/>
    </row>
    <row r="4" spans="1:16" x14ac:dyDescent="0.25">
      <c r="A4" s="8">
        <v>1</v>
      </c>
      <c r="B4" s="22" t="s">
        <v>27</v>
      </c>
      <c r="C4" s="22">
        <v>2009</v>
      </c>
      <c r="D4" s="23" t="s">
        <v>20</v>
      </c>
      <c r="E4" s="8">
        <v>3</v>
      </c>
      <c r="F4" s="26">
        <v>16</v>
      </c>
      <c r="G4" s="8">
        <v>1</v>
      </c>
      <c r="H4" s="100">
        <v>25</v>
      </c>
      <c r="I4" s="8">
        <v>2</v>
      </c>
      <c r="J4" s="100">
        <v>20</v>
      </c>
      <c r="K4" s="8">
        <v>4</v>
      </c>
      <c r="L4" s="26">
        <v>13</v>
      </c>
      <c r="M4" s="8"/>
      <c r="N4" s="100"/>
      <c r="O4" s="38">
        <f t="shared" ref="O4:O15" si="0">SUM(F4,H4,J4,L4,N4)</f>
        <v>74</v>
      </c>
      <c r="P4" s="39">
        <f>SUM(H4,J4,N4)</f>
        <v>45</v>
      </c>
    </row>
    <row r="5" spans="1:16" ht="15.75" thickBot="1" x14ac:dyDescent="0.3">
      <c r="A5" s="10">
        <v>2</v>
      </c>
      <c r="B5" s="3" t="s">
        <v>29</v>
      </c>
      <c r="C5" s="3">
        <v>2007</v>
      </c>
      <c r="D5" s="25" t="s">
        <v>20</v>
      </c>
      <c r="E5" s="10">
        <v>1</v>
      </c>
      <c r="F5" s="101">
        <v>25</v>
      </c>
      <c r="G5" s="10">
        <v>4</v>
      </c>
      <c r="H5" s="101">
        <v>13</v>
      </c>
      <c r="I5" s="10">
        <v>5</v>
      </c>
      <c r="J5" s="16">
        <v>11</v>
      </c>
      <c r="K5" s="10">
        <v>9</v>
      </c>
      <c r="L5" s="16">
        <v>3</v>
      </c>
      <c r="M5" s="10"/>
      <c r="N5" s="101"/>
      <c r="O5" s="18">
        <f t="shared" si="0"/>
        <v>52</v>
      </c>
      <c r="P5" s="20">
        <f>SUM(F5,H5,N5)</f>
        <v>38</v>
      </c>
    </row>
    <row r="6" spans="1:16" x14ac:dyDescent="0.25">
      <c r="A6" s="8">
        <v>3</v>
      </c>
      <c r="B6" s="2" t="s">
        <v>28</v>
      </c>
      <c r="C6" s="2">
        <v>2008</v>
      </c>
      <c r="D6" s="24" t="s">
        <v>21</v>
      </c>
      <c r="E6" s="10">
        <v>2</v>
      </c>
      <c r="F6" s="16">
        <v>20</v>
      </c>
      <c r="G6" s="10">
        <v>3</v>
      </c>
      <c r="H6" s="16">
        <v>16</v>
      </c>
      <c r="I6" s="10">
        <v>1</v>
      </c>
      <c r="J6" s="101">
        <v>25</v>
      </c>
      <c r="K6" s="10">
        <v>1</v>
      </c>
      <c r="L6" s="101">
        <v>25</v>
      </c>
      <c r="M6" s="10"/>
      <c r="N6" s="101"/>
      <c r="O6" s="18">
        <f t="shared" si="0"/>
        <v>86</v>
      </c>
      <c r="P6" s="20">
        <f>SUM(J6,L6,N6)</f>
        <v>50</v>
      </c>
    </row>
    <row r="7" spans="1:16" ht="15.75" thickBot="1" x14ac:dyDescent="0.3">
      <c r="A7" s="10">
        <v>4</v>
      </c>
      <c r="B7" s="3" t="s">
        <v>30</v>
      </c>
      <c r="C7" s="3">
        <v>2009</v>
      </c>
      <c r="D7" s="25" t="s">
        <v>20</v>
      </c>
      <c r="E7" s="10">
        <v>7</v>
      </c>
      <c r="F7" s="16">
        <v>7</v>
      </c>
      <c r="G7" s="10">
        <v>2</v>
      </c>
      <c r="H7" s="101">
        <v>20</v>
      </c>
      <c r="I7" s="10">
        <v>3</v>
      </c>
      <c r="J7" s="16">
        <v>16</v>
      </c>
      <c r="K7" s="10">
        <v>2</v>
      </c>
      <c r="L7" s="101">
        <v>20</v>
      </c>
      <c r="M7" s="10"/>
      <c r="N7" s="101"/>
      <c r="O7" s="18">
        <f t="shared" si="0"/>
        <v>63</v>
      </c>
      <c r="P7" s="20">
        <f>SUM(H7,L7,N7)</f>
        <v>40</v>
      </c>
    </row>
    <row r="8" spans="1:16" x14ac:dyDescent="0.25">
      <c r="A8" s="8">
        <v>5</v>
      </c>
      <c r="B8" s="3" t="s">
        <v>48</v>
      </c>
      <c r="C8" s="3">
        <v>2007</v>
      </c>
      <c r="D8" s="25" t="s">
        <v>21</v>
      </c>
      <c r="E8" s="10">
        <v>4</v>
      </c>
      <c r="F8" s="101">
        <v>13</v>
      </c>
      <c r="G8" s="10">
        <v>5</v>
      </c>
      <c r="H8" s="16">
        <v>11</v>
      </c>
      <c r="I8" s="10">
        <v>6</v>
      </c>
      <c r="J8" s="16">
        <v>9</v>
      </c>
      <c r="K8" s="10">
        <v>3</v>
      </c>
      <c r="L8" s="101">
        <v>16</v>
      </c>
      <c r="M8" s="10"/>
      <c r="N8" s="101"/>
      <c r="O8" s="18">
        <f t="shared" si="0"/>
        <v>49</v>
      </c>
      <c r="P8" s="20">
        <f>SUM(F8,L8,N8)</f>
        <v>29</v>
      </c>
    </row>
    <row r="9" spans="1:16" ht="15.75" thickBot="1" x14ac:dyDescent="0.3">
      <c r="A9" s="10">
        <v>6</v>
      </c>
      <c r="B9" s="3" t="s">
        <v>49</v>
      </c>
      <c r="C9" s="3">
        <v>2008</v>
      </c>
      <c r="D9" s="25" t="s">
        <v>22</v>
      </c>
      <c r="E9" s="10">
        <v>5</v>
      </c>
      <c r="F9" s="101">
        <v>11</v>
      </c>
      <c r="G9" s="10"/>
      <c r="H9" s="16"/>
      <c r="I9" s="10"/>
      <c r="J9" s="16"/>
      <c r="K9" s="10">
        <v>8</v>
      </c>
      <c r="L9" s="101">
        <v>5</v>
      </c>
      <c r="M9" s="10"/>
      <c r="N9" s="101"/>
      <c r="O9" s="18">
        <f t="shared" si="0"/>
        <v>16</v>
      </c>
      <c r="P9" s="20">
        <f>SUM(F9,L9,N9)</f>
        <v>16</v>
      </c>
    </row>
    <row r="10" spans="1:16" x14ac:dyDescent="0.25">
      <c r="A10" s="8">
        <v>7</v>
      </c>
      <c r="B10" s="2" t="s">
        <v>54</v>
      </c>
      <c r="C10" s="6">
        <v>2009</v>
      </c>
      <c r="D10" s="24" t="s">
        <v>20</v>
      </c>
      <c r="E10" s="10">
        <v>11</v>
      </c>
      <c r="F10" s="16">
        <v>1</v>
      </c>
      <c r="G10" s="10">
        <v>6</v>
      </c>
      <c r="H10" s="101">
        <v>9</v>
      </c>
      <c r="I10" s="10">
        <v>9</v>
      </c>
      <c r="J10" s="16">
        <v>3</v>
      </c>
      <c r="K10" s="10">
        <v>7</v>
      </c>
      <c r="L10" s="101">
        <v>7</v>
      </c>
      <c r="M10" s="10"/>
      <c r="N10" s="101"/>
      <c r="O10" s="18">
        <f t="shared" si="0"/>
        <v>20</v>
      </c>
      <c r="P10" s="20">
        <f>SUM(H10,L10,N10)</f>
        <v>16</v>
      </c>
    </row>
    <row r="11" spans="1:16" ht="15.75" thickBot="1" x14ac:dyDescent="0.3">
      <c r="A11" s="10">
        <v>8</v>
      </c>
      <c r="B11" s="3" t="s">
        <v>50</v>
      </c>
      <c r="C11" s="3">
        <v>2007</v>
      </c>
      <c r="D11" s="25" t="s">
        <v>20</v>
      </c>
      <c r="E11" s="10">
        <v>6</v>
      </c>
      <c r="F11" s="101">
        <v>9</v>
      </c>
      <c r="G11" s="10"/>
      <c r="H11" s="16"/>
      <c r="I11" s="10">
        <v>8</v>
      </c>
      <c r="J11" s="101">
        <v>5</v>
      </c>
      <c r="K11" s="10">
        <v>10</v>
      </c>
      <c r="L11" s="16">
        <v>1</v>
      </c>
      <c r="M11" s="10"/>
      <c r="N11" s="101"/>
      <c r="O11" s="18">
        <f t="shared" si="0"/>
        <v>15</v>
      </c>
      <c r="P11" s="20">
        <f>SUM(F11,J11,N11)</f>
        <v>14</v>
      </c>
    </row>
    <row r="12" spans="1:16" x14ac:dyDescent="0.25">
      <c r="A12" s="8">
        <v>9</v>
      </c>
      <c r="B12" s="43" t="s">
        <v>53</v>
      </c>
      <c r="C12" s="31">
        <v>2009</v>
      </c>
      <c r="D12" s="44" t="s">
        <v>20</v>
      </c>
      <c r="E12" s="28">
        <v>10</v>
      </c>
      <c r="F12" s="102">
        <v>1</v>
      </c>
      <c r="G12" s="28">
        <v>7</v>
      </c>
      <c r="H12" s="102">
        <v>7</v>
      </c>
      <c r="I12" s="28"/>
      <c r="J12" s="32"/>
      <c r="K12" s="28"/>
      <c r="L12" s="32"/>
      <c r="M12" s="28"/>
      <c r="N12" s="102"/>
      <c r="O12" s="33">
        <f t="shared" si="0"/>
        <v>8</v>
      </c>
      <c r="P12" s="34">
        <f>SUM(F12,H12,N12)</f>
        <v>8</v>
      </c>
    </row>
    <row r="13" spans="1:16" ht="15.75" thickBot="1" x14ac:dyDescent="0.3">
      <c r="A13" s="10">
        <v>10</v>
      </c>
      <c r="B13" s="2" t="s">
        <v>51</v>
      </c>
      <c r="C13" s="2">
        <v>2008</v>
      </c>
      <c r="D13" s="24" t="s">
        <v>20</v>
      </c>
      <c r="E13" s="10">
        <v>8</v>
      </c>
      <c r="F13" s="16">
        <v>5</v>
      </c>
      <c r="G13" s="10"/>
      <c r="H13" s="16"/>
      <c r="I13" s="10">
        <v>7</v>
      </c>
      <c r="J13" s="101">
        <v>7</v>
      </c>
      <c r="K13" s="10">
        <v>5</v>
      </c>
      <c r="L13" s="101">
        <v>11</v>
      </c>
      <c r="M13" s="10"/>
      <c r="N13" s="101"/>
      <c r="O13" s="33">
        <f t="shared" si="0"/>
        <v>23</v>
      </c>
      <c r="P13" s="20">
        <f>SUM(J13,L13,N13)</f>
        <v>18</v>
      </c>
    </row>
    <row r="14" spans="1:16" x14ac:dyDescent="0.25">
      <c r="A14" s="8">
        <v>11</v>
      </c>
      <c r="B14" s="3" t="s">
        <v>52</v>
      </c>
      <c r="C14" s="3">
        <v>2008</v>
      </c>
      <c r="D14" s="25" t="s">
        <v>22</v>
      </c>
      <c r="E14" s="10">
        <v>9</v>
      </c>
      <c r="F14" s="101">
        <v>3</v>
      </c>
      <c r="G14" s="10"/>
      <c r="H14" s="16"/>
      <c r="I14" s="10"/>
      <c r="J14" s="16"/>
      <c r="K14" s="10"/>
      <c r="L14" s="16"/>
      <c r="M14" s="10"/>
      <c r="N14" s="101"/>
      <c r="O14" s="33">
        <f t="shared" si="0"/>
        <v>3</v>
      </c>
      <c r="P14" s="20">
        <f>SUM(F14,N14)</f>
        <v>3</v>
      </c>
    </row>
    <row r="15" spans="1:16" x14ac:dyDescent="0.25">
      <c r="A15" s="10">
        <v>12</v>
      </c>
      <c r="B15" s="2" t="s">
        <v>55</v>
      </c>
      <c r="C15" s="6">
        <v>2008</v>
      </c>
      <c r="D15" s="24" t="s">
        <v>21</v>
      </c>
      <c r="E15" s="10">
        <v>12</v>
      </c>
      <c r="F15" s="101">
        <v>1</v>
      </c>
      <c r="G15" s="36"/>
      <c r="H15" s="16"/>
      <c r="I15" s="10"/>
      <c r="J15" s="16"/>
      <c r="K15" s="10"/>
      <c r="L15" s="16"/>
      <c r="M15" s="10"/>
      <c r="N15" s="101"/>
      <c r="O15" s="33">
        <f t="shared" si="0"/>
        <v>1</v>
      </c>
      <c r="P15" s="20">
        <f>SUM(F15,N15)</f>
        <v>1</v>
      </c>
    </row>
    <row r="16" spans="1:16" x14ac:dyDescent="0.25">
      <c r="A16" s="10">
        <v>13</v>
      </c>
      <c r="B16" s="2" t="s">
        <v>81</v>
      </c>
      <c r="C16" s="6">
        <v>2008</v>
      </c>
      <c r="D16" s="25" t="s">
        <v>22</v>
      </c>
      <c r="E16" s="10"/>
      <c r="F16" s="24"/>
      <c r="G16" s="36"/>
      <c r="H16" s="24"/>
      <c r="I16" s="10">
        <v>4</v>
      </c>
      <c r="J16" s="101">
        <v>13</v>
      </c>
      <c r="K16" s="10">
        <v>6</v>
      </c>
      <c r="L16" s="101">
        <v>9</v>
      </c>
      <c r="M16" s="10"/>
      <c r="N16" s="101"/>
      <c r="O16" s="33">
        <f t="shared" ref="O16:O20" si="1">SUM(F16,H16,J16,L16,N16)</f>
        <v>22</v>
      </c>
      <c r="P16" s="20">
        <f>SUM(J16,L16,N16)</f>
        <v>22</v>
      </c>
    </row>
    <row r="17" spans="1:16" x14ac:dyDescent="0.25">
      <c r="A17" s="10">
        <v>14</v>
      </c>
      <c r="B17" s="2" t="s">
        <v>82</v>
      </c>
      <c r="C17" s="6">
        <v>2008</v>
      </c>
      <c r="D17" s="24" t="s">
        <v>20</v>
      </c>
      <c r="E17" s="10"/>
      <c r="F17" s="24"/>
      <c r="G17" s="36"/>
      <c r="H17" s="24"/>
      <c r="I17" s="10">
        <v>10</v>
      </c>
      <c r="J17" s="101">
        <v>1</v>
      </c>
      <c r="K17" s="10"/>
      <c r="L17" s="16"/>
      <c r="M17" s="10"/>
      <c r="N17" s="101"/>
      <c r="O17" s="33">
        <f t="shared" si="1"/>
        <v>1</v>
      </c>
      <c r="P17" s="20">
        <f>SUM(J17,N17)</f>
        <v>1</v>
      </c>
    </row>
    <row r="18" spans="1:16" x14ac:dyDescent="0.25">
      <c r="A18" s="10">
        <v>15</v>
      </c>
      <c r="B18" s="2"/>
      <c r="C18" s="6"/>
      <c r="D18" s="24"/>
      <c r="E18" s="10"/>
      <c r="F18" s="24"/>
      <c r="G18" s="36"/>
      <c r="H18" s="24"/>
      <c r="I18" s="36"/>
      <c r="J18" s="24"/>
      <c r="K18" s="10"/>
      <c r="L18" s="16"/>
      <c r="M18" s="10"/>
      <c r="N18" s="101"/>
      <c r="O18" s="33">
        <f t="shared" si="1"/>
        <v>0</v>
      </c>
      <c r="P18" s="20"/>
    </row>
    <row r="19" spans="1:16" x14ac:dyDescent="0.25">
      <c r="A19" s="10">
        <v>16</v>
      </c>
      <c r="B19" s="2"/>
      <c r="C19" s="6"/>
      <c r="D19" s="24"/>
      <c r="E19" s="10"/>
      <c r="F19" s="24"/>
      <c r="G19" s="36"/>
      <c r="H19" s="24"/>
      <c r="I19" s="36"/>
      <c r="J19" s="24"/>
      <c r="K19" s="10"/>
      <c r="L19" s="16"/>
      <c r="M19" s="10"/>
      <c r="N19" s="101"/>
      <c r="O19" s="33">
        <f t="shared" si="1"/>
        <v>0</v>
      </c>
      <c r="P19" s="20"/>
    </row>
    <row r="20" spans="1:16" ht="15.75" thickBot="1" x14ac:dyDescent="0.3">
      <c r="A20" s="10">
        <v>17</v>
      </c>
      <c r="B20" s="12"/>
      <c r="C20" s="13"/>
      <c r="D20" s="27"/>
      <c r="E20" s="11"/>
      <c r="F20" s="27"/>
      <c r="G20" s="37"/>
      <c r="H20" s="27"/>
      <c r="I20" s="37"/>
      <c r="J20" s="27"/>
      <c r="K20" s="11"/>
      <c r="L20" s="15"/>
      <c r="M20" s="11"/>
      <c r="N20" s="108"/>
      <c r="O20" s="19">
        <f t="shared" si="1"/>
        <v>0</v>
      </c>
      <c r="P20" s="21"/>
    </row>
  </sheetData>
  <sortState ref="A4:O15">
    <sortCondition descending="1" ref="O4:O15"/>
  </sortState>
  <mergeCells count="14">
    <mergeCell ref="O1:O3"/>
    <mergeCell ref="P1:P3"/>
    <mergeCell ref="I2:J2"/>
    <mergeCell ref="K2:L2"/>
    <mergeCell ref="M2:N2"/>
    <mergeCell ref="I1:L1"/>
    <mergeCell ref="M1:N1"/>
    <mergeCell ref="A1:A3"/>
    <mergeCell ref="B1:B3"/>
    <mergeCell ref="C1:C3"/>
    <mergeCell ref="D1:D3"/>
    <mergeCell ref="E1:H1"/>
    <mergeCell ref="E2:F2"/>
    <mergeCell ref="G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opLeftCell="F1" workbookViewId="0">
      <selection activeCell="M1" sqref="M1:R18"/>
    </sheetView>
  </sheetViews>
  <sheetFormatPr defaultRowHeight="15" x14ac:dyDescent="0.25"/>
  <cols>
    <col min="1" max="1" width="4.7109375" customWidth="1"/>
    <col min="2" max="2" width="27.5703125" style="4" customWidth="1"/>
    <col min="3" max="3" width="8.140625" style="1" customWidth="1"/>
    <col min="4" max="4" width="17.28515625" style="1" customWidth="1"/>
    <col min="5" max="5" width="8" style="1" customWidth="1"/>
    <col min="6" max="6" width="7.7109375" style="1" customWidth="1"/>
    <col min="7" max="7" width="7.85546875" style="1" customWidth="1"/>
    <col min="8" max="8" width="8" style="1" customWidth="1"/>
    <col min="9" max="9" width="9.7109375" style="1" customWidth="1"/>
    <col min="10" max="10" width="8.7109375" style="1" customWidth="1"/>
    <col min="11" max="11" width="7.85546875" style="1" customWidth="1"/>
    <col min="12" max="18" width="9" style="1" customWidth="1"/>
    <col min="19" max="19" width="9.42578125" style="1" customWidth="1"/>
    <col min="20" max="20" width="11.7109375" style="1" customWidth="1"/>
    <col min="21" max="21" width="12.28515625" style="1" customWidth="1"/>
    <col min="22" max="22" width="13" style="1" customWidth="1"/>
    <col min="23" max="23" width="5.85546875" style="1" customWidth="1"/>
    <col min="24" max="24" width="6.7109375" style="1" customWidth="1"/>
    <col min="25" max="25" width="8.7109375" style="1"/>
  </cols>
  <sheetData>
    <row r="1" spans="1:22" ht="15.75" thickBot="1" x14ac:dyDescent="0.3">
      <c r="A1" s="52" t="s">
        <v>3</v>
      </c>
      <c r="B1" s="55" t="s">
        <v>0</v>
      </c>
      <c r="C1" s="55" t="s">
        <v>4</v>
      </c>
      <c r="D1" s="58" t="s">
        <v>5</v>
      </c>
      <c r="E1" s="83" t="s">
        <v>6</v>
      </c>
      <c r="F1" s="84"/>
      <c r="G1" s="84"/>
      <c r="H1" s="85"/>
      <c r="I1" s="86" t="s">
        <v>7</v>
      </c>
      <c r="J1" s="87"/>
      <c r="K1" s="87"/>
      <c r="L1" s="88"/>
      <c r="M1" s="86" t="s">
        <v>84</v>
      </c>
      <c r="N1" s="87"/>
      <c r="O1" s="87"/>
      <c r="P1" s="87"/>
      <c r="Q1" s="87"/>
      <c r="R1" s="88"/>
      <c r="S1" s="89" t="s">
        <v>8</v>
      </c>
      <c r="T1" s="90"/>
      <c r="U1" s="46" t="s">
        <v>14</v>
      </c>
      <c r="V1" s="49" t="s">
        <v>15</v>
      </c>
    </row>
    <row r="2" spans="1:22" x14ac:dyDescent="0.25">
      <c r="A2" s="53"/>
      <c r="B2" s="56"/>
      <c r="C2" s="56"/>
      <c r="D2" s="59"/>
      <c r="E2" s="77" t="s">
        <v>9</v>
      </c>
      <c r="F2" s="78"/>
      <c r="G2" s="79" t="s">
        <v>10</v>
      </c>
      <c r="H2" s="80"/>
      <c r="I2" s="81" t="s">
        <v>11</v>
      </c>
      <c r="J2" s="82"/>
      <c r="K2" s="79" t="s">
        <v>12</v>
      </c>
      <c r="L2" s="80"/>
      <c r="M2" s="97" t="s">
        <v>85</v>
      </c>
      <c r="N2" s="98"/>
      <c r="O2" s="69" t="s">
        <v>86</v>
      </c>
      <c r="P2" s="98"/>
      <c r="Q2" s="99" t="s">
        <v>12</v>
      </c>
      <c r="R2" s="70"/>
      <c r="S2" s="81" t="s">
        <v>13</v>
      </c>
      <c r="T2" s="82"/>
      <c r="U2" s="47"/>
      <c r="V2" s="50"/>
    </row>
    <row r="3" spans="1:22" ht="15.75" thickBot="1" x14ac:dyDescent="0.3">
      <c r="A3" s="54"/>
      <c r="B3" s="57"/>
      <c r="C3" s="57"/>
      <c r="D3" s="60"/>
      <c r="E3" s="11" t="s">
        <v>1</v>
      </c>
      <c r="F3" s="15" t="s">
        <v>2</v>
      </c>
      <c r="G3" s="11" t="s">
        <v>1</v>
      </c>
      <c r="H3" s="15" t="s">
        <v>2</v>
      </c>
      <c r="I3" s="11" t="s">
        <v>1</v>
      </c>
      <c r="J3" s="15" t="s">
        <v>2</v>
      </c>
      <c r="K3" s="11" t="s">
        <v>1</v>
      </c>
      <c r="L3" s="15" t="s">
        <v>2</v>
      </c>
      <c r="M3" s="28" t="str">
        <f t="shared" ref="M3:N3" si="0">I3</f>
        <v>место</v>
      </c>
      <c r="N3" s="31" t="str">
        <f t="shared" si="0"/>
        <v>очки</v>
      </c>
      <c r="O3" s="28" t="s">
        <v>1</v>
      </c>
      <c r="P3" s="31" t="s">
        <v>2</v>
      </c>
      <c r="Q3" s="28" t="s">
        <v>1</v>
      </c>
      <c r="R3" s="31" t="s">
        <v>2</v>
      </c>
      <c r="S3" s="11" t="s">
        <v>1</v>
      </c>
      <c r="T3" s="15" t="s">
        <v>2</v>
      </c>
      <c r="U3" s="48"/>
      <c r="V3" s="51"/>
    </row>
    <row r="4" spans="1:22" ht="15.75" thickBot="1" x14ac:dyDescent="0.3">
      <c r="A4" s="8">
        <v>1</v>
      </c>
      <c r="B4" s="22" t="s">
        <v>31</v>
      </c>
      <c r="C4" s="9">
        <v>2004</v>
      </c>
      <c r="D4" s="23" t="s">
        <v>20</v>
      </c>
      <c r="E4" s="8">
        <v>1</v>
      </c>
      <c r="F4" s="100">
        <v>25</v>
      </c>
      <c r="G4" s="8">
        <v>1</v>
      </c>
      <c r="H4" s="100">
        <v>25</v>
      </c>
      <c r="I4" s="8"/>
      <c r="J4" s="26"/>
      <c r="K4" s="8"/>
      <c r="L4" s="92"/>
      <c r="M4" s="8">
        <v>31</v>
      </c>
      <c r="N4" s="26">
        <v>6</v>
      </c>
      <c r="O4" s="8">
        <v>25</v>
      </c>
      <c r="P4" s="26">
        <v>12</v>
      </c>
      <c r="Q4" s="40">
        <v>17</v>
      </c>
      <c r="R4" s="26">
        <v>20</v>
      </c>
      <c r="S4" s="40"/>
      <c r="T4" s="112"/>
      <c r="U4" s="38">
        <f>SUM(F4,H4,J4,L4,N4,P4,R4,T4)</f>
        <v>88</v>
      </c>
      <c r="V4" s="114">
        <f>SUM(F4,H4,T4)</f>
        <v>50</v>
      </c>
    </row>
    <row r="5" spans="1:22" ht="15.75" thickBot="1" x14ac:dyDescent="0.3">
      <c r="A5" s="10">
        <v>2</v>
      </c>
      <c r="B5" s="2" t="s">
        <v>32</v>
      </c>
      <c r="C5" s="6">
        <v>2004</v>
      </c>
      <c r="D5" s="24" t="s">
        <v>20</v>
      </c>
      <c r="E5" s="10">
        <v>4</v>
      </c>
      <c r="F5" s="16">
        <v>13</v>
      </c>
      <c r="G5" s="10">
        <v>2</v>
      </c>
      <c r="H5" s="101">
        <v>20</v>
      </c>
      <c r="I5" s="10">
        <v>2</v>
      </c>
      <c r="J5" s="16">
        <v>20</v>
      </c>
      <c r="K5" s="10">
        <v>1</v>
      </c>
      <c r="L5" s="106">
        <v>25</v>
      </c>
      <c r="M5" s="10"/>
      <c r="N5" s="16"/>
      <c r="O5" s="10"/>
      <c r="P5" s="16"/>
      <c r="Q5" s="7"/>
      <c r="R5" s="16"/>
      <c r="S5" s="7"/>
      <c r="T5" s="106"/>
      <c r="U5" s="38">
        <f t="shared" ref="U5:U21" si="1">SUM(F5,H5,J5,L5,N5,P5,R5,T5)</f>
        <v>78</v>
      </c>
      <c r="V5" s="115">
        <f>SUM(H5,L5,T5)</f>
        <v>45</v>
      </c>
    </row>
    <row r="6" spans="1:22" ht="15.75" thickBot="1" x14ac:dyDescent="0.3">
      <c r="A6" s="10">
        <v>3</v>
      </c>
      <c r="B6" s="3" t="s">
        <v>57</v>
      </c>
      <c r="C6" s="42">
        <v>2006</v>
      </c>
      <c r="D6" s="25" t="s">
        <v>20</v>
      </c>
      <c r="E6" s="10">
        <v>2</v>
      </c>
      <c r="F6" s="101">
        <v>20</v>
      </c>
      <c r="G6" s="10">
        <v>5</v>
      </c>
      <c r="H6" s="101">
        <v>11</v>
      </c>
      <c r="I6" s="10">
        <v>7</v>
      </c>
      <c r="J6" s="16">
        <v>7</v>
      </c>
      <c r="K6" s="10"/>
      <c r="L6" s="45"/>
      <c r="M6" s="10"/>
      <c r="N6" s="16"/>
      <c r="O6" s="10"/>
      <c r="P6" s="16"/>
      <c r="Q6" s="7"/>
      <c r="R6" s="16"/>
      <c r="S6" s="7"/>
      <c r="T6" s="106"/>
      <c r="U6" s="38">
        <f t="shared" si="1"/>
        <v>38</v>
      </c>
      <c r="V6" s="115">
        <f>SUM(F6,H6,T6)</f>
        <v>31</v>
      </c>
    </row>
    <row r="7" spans="1:22" ht="15.75" thickBot="1" x14ac:dyDescent="0.3">
      <c r="A7" s="10">
        <v>4</v>
      </c>
      <c r="B7" s="3" t="s">
        <v>56</v>
      </c>
      <c r="C7" s="42">
        <v>2005</v>
      </c>
      <c r="D7" s="25" t="s">
        <v>21</v>
      </c>
      <c r="E7" s="10">
        <v>3</v>
      </c>
      <c r="F7" s="16">
        <v>16</v>
      </c>
      <c r="G7" s="10">
        <v>6</v>
      </c>
      <c r="H7" s="16">
        <v>9</v>
      </c>
      <c r="I7" s="10">
        <v>1</v>
      </c>
      <c r="J7" s="101">
        <v>25</v>
      </c>
      <c r="K7" s="10">
        <v>2</v>
      </c>
      <c r="L7" s="106">
        <v>20</v>
      </c>
      <c r="M7" s="10"/>
      <c r="N7" s="16"/>
      <c r="O7" s="10"/>
      <c r="P7" s="16"/>
      <c r="Q7" s="7"/>
      <c r="R7" s="16"/>
      <c r="S7" s="7"/>
      <c r="T7" s="106"/>
      <c r="U7" s="38">
        <f t="shared" si="1"/>
        <v>70</v>
      </c>
      <c r="V7" s="115">
        <f>SUM(J7,L7,T7)</f>
        <v>45</v>
      </c>
    </row>
    <row r="8" spans="1:22" ht="15.75" thickBot="1" x14ac:dyDescent="0.3">
      <c r="A8" s="10">
        <v>5</v>
      </c>
      <c r="B8" s="3" t="s">
        <v>33</v>
      </c>
      <c r="C8" s="42">
        <v>2006</v>
      </c>
      <c r="D8" s="25" t="s">
        <v>22</v>
      </c>
      <c r="E8" s="10">
        <v>5</v>
      </c>
      <c r="F8" s="16">
        <v>11</v>
      </c>
      <c r="G8" s="10">
        <v>4</v>
      </c>
      <c r="H8" s="101">
        <v>13</v>
      </c>
      <c r="I8" s="10">
        <v>4</v>
      </c>
      <c r="J8" s="16">
        <v>13</v>
      </c>
      <c r="K8" s="10">
        <v>3</v>
      </c>
      <c r="L8" s="106">
        <v>16</v>
      </c>
      <c r="M8" s="10"/>
      <c r="N8" s="16"/>
      <c r="O8" s="10"/>
      <c r="P8" s="16"/>
      <c r="Q8" s="7"/>
      <c r="R8" s="16"/>
      <c r="S8" s="7"/>
      <c r="T8" s="106"/>
      <c r="U8" s="38">
        <f t="shared" si="1"/>
        <v>53</v>
      </c>
      <c r="V8" s="115">
        <f>SUM(H8,L8,T8)</f>
        <v>29</v>
      </c>
    </row>
    <row r="9" spans="1:22" ht="15.75" thickBot="1" x14ac:dyDescent="0.3">
      <c r="A9" s="10">
        <v>6</v>
      </c>
      <c r="B9" s="2" t="s">
        <v>60</v>
      </c>
      <c r="C9" s="6">
        <v>2005</v>
      </c>
      <c r="D9" s="24" t="s">
        <v>20</v>
      </c>
      <c r="E9" s="10">
        <v>8</v>
      </c>
      <c r="F9" s="16">
        <v>5</v>
      </c>
      <c r="G9" s="10">
        <v>3</v>
      </c>
      <c r="H9" s="101">
        <v>16</v>
      </c>
      <c r="I9" s="10">
        <v>3</v>
      </c>
      <c r="J9" s="101">
        <v>16</v>
      </c>
      <c r="K9" s="10">
        <v>4</v>
      </c>
      <c r="L9" s="45">
        <v>13</v>
      </c>
      <c r="M9" s="10"/>
      <c r="N9" s="16"/>
      <c r="O9" s="10"/>
      <c r="P9" s="16"/>
      <c r="Q9" s="7"/>
      <c r="R9" s="16"/>
      <c r="S9" s="7"/>
      <c r="T9" s="106"/>
      <c r="U9" s="38">
        <f t="shared" si="1"/>
        <v>50</v>
      </c>
      <c r="V9" s="115">
        <f>SUM(H9,J9,T9)</f>
        <v>32</v>
      </c>
    </row>
    <row r="10" spans="1:22" ht="15.75" thickBot="1" x14ac:dyDescent="0.3">
      <c r="A10" s="10">
        <v>7</v>
      </c>
      <c r="B10" s="3" t="s">
        <v>58</v>
      </c>
      <c r="C10" s="42">
        <v>2005</v>
      </c>
      <c r="D10" s="25" t="s">
        <v>22</v>
      </c>
      <c r="E10" s="10">
        <v>6</v>
      </c>
      <c r="F10" s="101">
        <v>9</v>
      </c>
      <c r="G10" s="10">
        <v>7</v>
      </c>
      <c r="H10" s="16">
        <v>7</v>
      </c>
      <c r="I10" s="10">
        <v>6</v>
      </c>
      <c r="J10" s="101">
        <v>9</v>
      </c>
      <c r="K10" s="10">
        <v>6</v>
      </c>
      <c r="L10" s="45">
        <v>9</v>
      </c>
      <c r="M10" s="10"/>
      <c r="N10" s="16"/>
      <c r="O10" s="10"/>
      <c r="P10" s="16"/>
      <c r="Q10" s="7"/>
      <c r="R10" s="16"/>
      <c r="S10" s="7"/>
      <c r="T10" s="106"/>
      <c r="U10" s="38">
        <f t="shared" si="1"/>
        <v>34</v>
      </c>
      <c r="V10" s="115">
        <f>SUM(F10,J10,T10)</f>
        <v>18</v>
      </c>
    </row>
    <row r="11" spans="1:22" ht="15.75" thickBot="1" x14ac:dyDescent="0.3">
      <c r="A11" s="10">
        <v>8</v>
      </c>
      <c r="B11" s="3" t="s">
        <v>59</v>
      </c>
      <c r="C11" s="42">
        <v>2006</v>
      </c>
      <c r="D11" s="25" t="s">
        <v>22</v>
      </c>
      <c r="E11" s="10">
        <v>7</v>
      </c>
      <c r="F11" s="16">
        <v>7</v>
      </c>
      <c r="G11" s="10">
        <v>9</v>
      </c>
      <c r="H11" s="16">
        <v>3</v>
      </c>
      <c r="I11" s="10">
        <v>5</v>
      </c>
      <c r="J11" s="101">
        <v>11</v>
      </c>
      <c r="K11" s="10">
        <v>5</v>
      </c>
      <c r="L11" s="106">
        <v>11</v>
      </c>
      <c r="M11" s="10"/>
      <c r="N11" s="16"/>
      <c r="O11" s="10"/>
      <c r="P11" s="16"/>
      <c r="Q11" s="7"/>
      <c r="R11" s="16"/>
      <c r="S11" s="7"/>
      <c r="T11" s="106"/>
      <c r="U11" s="38">
        <f t="shared" si="1"/>
        <v>32</v>
      </c>
      <c r="V11" s="115">
        <f>SUM(J11,L11,T11)</f>
        <v>22</v>
      </c>
    </row>
    <row r="12" spans="1:22" ht="15.75" thickBot="1" x14ac:dyDescent="0.3">
      <c r="A12" s="10">
        <v>9</v>
      </c>
      <c r="B12" s="3" t="s">
        <v>88</v>
      </c>
      <c r="C12" s="42">
        <v>2004</v>
      </c>
      <c r="D12" s="25" t="s">
        <v>20</v>
      </c>
      <c r="E12" s="10">
        <v>10</v>
      </c>
      <c r="F12" s="101">
        <v>1</v>
      </c>
      <c r="G12" s="10">
        <v>8</v>
      </c>
      <c r="H12" s="101">
        <v>5</v>
      </c>
      <c r="I12" s="10"/>
      <c r="J12" s="16"/>
      <c r="K12" s="10"/>
      <c r="L12" s="45"/>
      <c r="M12" s="10"/>
      <c r="N12" s="16"/>
      <c r="O12" s="10"/>
      <c r="P12" s="16"/>
      <c r="Q12" s="7"/>
      <c r="R12" s="16"/>
      <c r="S12" s="7"/>
      <c r="T12" s="106"/>
      <c r="U12" s="38">
        <f t="shared" si="1"/>
        <v>6</v>
      </c>
      <c r="V12" s="115">
        <f>SUM(F12,H12,T12)</f>
        <v>6</v>
      </c>
    </row>
    <row r="13" spans="1:22" ht="15.75" thickBot="1" x14ac:dyDescent="0.3">
      <c r="A13" s="28">
        <v>10</v>
      </c>
      <c r="B13" s="43" t="s">
        <v>61</v>
      </c>
      <c r="C13" s="31">
        <v>2006</v>
      </c>
      <c r="D13" s="44" t="s">
        <v>20</v>
      </c>
      <c r="E13" s="28">
        <v>9</v>
      </c>
      <c r="F13" s="32">
        <v>3</v>
      </c>
      <c r="G13" s="28"/>
      <c r="H13" s="32"/>
      <c r="I13" s="28">
        <v>8</v>
      </c>
      <c r="J13" s="102">
        <v>5</v>
      </c>
      <c r="K13" s="28">
        <v>7</v>
      </c>
      <c r="L13" s="113">
        <v>7</v>
      </c>
      <c r="M13" s="10"/>
      <c r="N13" s="16"/>
      <c r="O13" s="10"/>
      <c r="P13" s="16"/>
      <c r="Q13" s="7"/>
      <c r="R13" s="16"/>
      <c r="S13" s="35"/>
      <c r="T13" s="113"/>
      <c r="U13" s="38">
        <f t="shared" si="1"/>
        <v>15</v>
      </c>
      <c r="V13" s="116">
        <f>SUM(J13,L13,T13)</f>
        <v>12</v>
      </c>
    </row>
    <row r="14" spans="1:22" ht="15.75" thickBot="1" x14ac:dyDescent="0.3">
      <c r="A14" s="10">
        <v>11</v>
      </c>
      <c r="B14" s="2" t="s">
        <v>62</v>
      </c>
      <c r="C14" s="6">
        <v>2006</v>
      </c>
      <c r="D14" s="24" t="s">
        <v>20</v>
      </c>
      <c r="E14" s="10">
        <v>11</v>
      </c>
      <c r="F14" s="101">
        <v>1</v>
      </c>
      <c r="G14" s="10">
        <v>10</v>
      </c>
      <c r="H14" s="101">
        <v>1</v>
      </c>
      <c r="I14" s="10"/>
      <c r="J14" s="16"/>
      <c r="K14" s="10"/>
      <c r="L14" s="45"/>
      <c r="M14" s="10"/>
      <c r="N14" s="16"/>
      <c r="O14" s="10"/>
      <c r="P14" s="16"/>
      <c r="Q14" s="7"/>
      <c r="R14" s="16"/>
      <c r="S14" s="7"/>
      <c r="T14" s="106"/>
      <c r="U14" s="38">
        <f t="shared" si="1"/>
        <v>2</v>
      </c>
      <c r="V14" s="115">
        <f>SUM(F14,H14,T14,)</f>
        <v>2</v>
      </c>
    </row>
    <row r="15" spans="1:22" ht="15.75" thickBot="1" x14ac:dyDescent="0.3">
      <c r="A15" s="10">
        <v>12</v>
      </c>
      <c r="B15" s="2" t="s">
        <v>64</v>
      </c>
      <c r="C15" s="6">
        <v>2005</v>
      </c>
      <c r="D15" s="24" t="s">
        <v>21</v>
      </c>
      <c r="E15" s="10">
        <v>13</v>
      </c>
      <c r="F15" s="16">
        <v>1</v>
      </c>
      <c r="G15" s="10">
        <v>11</v>
      </c>
      <c r="H15" s="101">
        <v>1</v>
      </c>
      <c r="I15" s="10">
        <v>11</v>
      </c>
      <c r="J15" s="16">
        <v>1</v>
      </c>
      <c r="K15" s="10">
        <v>8</v>
      </c>
      <c r="L15" s="106">
        <v>5</v>
      </c>
      <c r="M15" s="10"/>
      <c r="N15" s="16"/>
      <c r="O15" s="10"/>
      <c r="P15" s="16"/>
      <c r="Q15" s="7"/>
      <c r="R15" s="16"/>
      <c r="S15" s="7"/>
      <c r="T15" s="106"/>
      <c r="U15" s="38">
        <f t="shared" si="1"/>
        <v>8</v>
      </c>
      <c r="V15" s="115">
        <f>SUM(H15,L15,T15)</f>
        <v>6</v>
      </c>
    </row>
    <row r="16" spans="1:22" ht="15.75" thickBot="1" x14ac:dyDescent="0.3">
      <c r="A16" s="10">
        <v>13</v>
      </c>
      <c r="B16" s="2" t="s">
        <v>65</v>
      </c>
      <c r="C16" s="6">
        <v>2006</v>
      </c>
      <c r="D16" s="24" t="s">
        <v>22</v>
      </c>
      <c r="E16" s="10">
        <v>14</v>
      </c>
      <c r="F16" s="16">
        <v>1</v>
      </c>
      <c r="G16" s="10">
        <v>12</v>
      </c>
      <c r="H16" s="16">
        <v>1</v>
      </c>
      <c r="I16" s="10">
        <v>9</v>
      </c>
      <c r="J16" s="101">
        <v>3</v>
      </c>
      <c r="K16" s="10">
        <v>9</v>
      </c>
      <c r="L16" s="106">
        <v>3</v>
      </c>
      <c r="M16" s="10"/>
      <c r="N16" s="16"/>
      <c r="O16" s="10"/>
      <c r="P16" s="16"/>
      <c r="Q16" s="7"/>
      <c r="R16" s="16"/>
      <c r="S16" s="7"/>
      <c r="T16" s="106"/>
      <c r="U16" s="38">
        <f t="shared" si="1"/>
        <v>8</v>
      </c>
      <c r="V16" s="115">
        <f>SUM(J16,L16,T16)</f>
        <v>6</v>
      </c>
    </row>
    <row r="17" spans="1:22" ht="15.75" thickBot="1" x14ac:dyDescent="0.3">
      <c r="A17" s="10">
        <v>14</v>
      </c>
      <c r="B17" s="2" t="s">
        <v>63</v>
      </c>
      <c r="C17" s="6">
        <v>2006</v>
      </c>
      <c r="D17" s="24" t="s">
        <v>22</v>
      </c>
      <c r="E17" s="10">
        <v>12</v>
      </c>
      <c r="F17" s="101">
        <v>1</v>
      </c>
      <c r="G17" s="10"/>
      <c r="H17" s="16"/>
      <c r="I17" s="10">
        <v>10</v>
      </c>
      <c r="J17" s="101">
        <v>1</v>
      </c>
      <c r="K17" s="10"/>
      <c r="L17" s="45"/>
      <c r="M17" s="10"/>
      <c r="N17" s="16"/>
      <c r="O17" s="10"/>
      <c r="P17" s="16"/>
      <c r="Q17" s="7"/>
      <c r="R17" s="16"/>
      <c r="S17" s="7"/>
      <c r="T17" s="106"/>
      <c r="U17" s="38">
        <f t="shared" si="1"/>
        <v>2</v>
      </c>
      <c r="V17" s="115">
        <f>SUM(F17,J17,T17)</f>
        <v>2</v>
      </c>
    </row>
    <row r="18" spans="1:22" ht="15.75" thickBot="1" x14ac:dyDescent="0.3">
      <c r="A18" s="10">
        <v>15</v>
      </c>
      <c r="B18" s="2" t="s">
        <v>76</v>
      </c>
      <c r="C18" s="6"/>
      <c r="D18" s="24" t="s">
        <v>22</v>
      </c>
      <c r="E18" s="10"/>
      <c r="F18" s="24"/>
      <c r="G18" s="10">
        <v>13</v>
      </c>
      <c r="H18" s="101">
        <v>1</v>
      </c>
      <c r="I18" s="10"/>
      <c r="J18" s="16"/>
      <c r="K18" s="10">
        <v>10</v>
      </c>
      <c r="L18" s="106">
        <v>1</v>
      </c>
      <c r="M18" s="10"/>
      <c r="N18" s="16"/>
      <c r="O18" s="10"/>
      <c r="P18" s="16"/>
      <c r="Q18" s="7"/>
      <c r="R18" s="16"/>
      <c r="S18" s="7"/>
      <c r="T18" s="106"/>
      <c r="U18" s="38">
        <f t="shared" si="1"/>
        <v>2</v>
      </c>
      <c r="V18" s="115">
        <f>SUM(H18,L18,T18)</f>
        <v>2</v>
      </c>
    </row>
    <row r="19" spans="1:22" ht="15.75" thickBot="1" x14ac:dyDescent="0.3">
      <c r="A19" s="10">
        <v>16</v>
      </c>
      <c r="B19" s="2" t="s">
        <v>87</v>
      </c>
      <c r="C19" s="6">
        <v>2004</v>
      </c>
      <c r="D19" s="25" t="s">
        <v>21</v>
      </c>
      <c r="E19" s="10"/>
      <c r="F19" s="24"/>
      <c r="G19" s="10"/>
      <c r="H19" s="16"/>
      <c r="I19" s="10"/>
      <c r="J19" s="16"/>
      <c r="K19" s="10"/>
      <c r="L19" s="45"/>
      <c r="M19" s="10">
        <v>32</v>
      </c>
      <c r="N19" s="16">
        <v>5</v>
      </c>
      <c r="O19" s="10">
        <v>23</v>
      </c>
      <c r="P19" s="101">
        <v>14</v>
      </c>
      <c r="Q19" s="7">
        <v>12</v>
      </c>
      <c r="R19" s="101">
        <v>25</v>
      </c>
      <c r="S19" s="7"/>
      <c r="T19" s="106"/>
      <c r="U19" s="38">
        <f t="shared" si="1"/>
        <v>44</v>
      </c>
      <c r="V19" s="115">
        <f>SUM(P19,R19,T19)</f>
        <v>39</v>
      </c>
    </row>
    <row r="20" spans="1:22" ht="15.75" thickBot="1" x14ac:dyDescent="0.3">
      <c r="A20" s="10">
        <v>17</v>
      </c>
      <c r="B20" s="2"/>
      <c r="C20" s="6"/>
      <c r="D20" s="24"/>
      <c r="E20" s="10"/>
      <c r="F20" s="24"/>
      <c r="G20" s="36"/>
      <c r="H20" s="24"/>
      <c r="I20" s="10"/>
      <c r="J20" s="16"/>
      <c r="K20" s="10"/>
      <c r="L20" s="45"/>
      <c r="M20" s="10"/>
      <c r="N20" s="16"/>
      <c r="O20" s="10"/>
      <c r="P20" s="16"/>
      <c r="Q20" s="7"/>
      <c r="R20" s="16"/>
      <c r="S20" s="7"/>
      <c r="T20" s="106"/>
      <c r="U20" s="38">
        <f t="shared" si="1"/>
        <v>0</v>
      </c>
      <c r="V20" s="115"/>
    </row>
    <row r="21" spans="1:22" ht="15.75" thickBot="1" x14ac:dyDescent="0.3">
      <c r="A21" s="11">
        <v>18</v>
      </c>
      <c r="B21" s="12"/>
      <c r="C21" s="13"/>
      <c r="D21" s="27"/>
      <c r="E21" s="11"/>
      <c r="F21" s="27"/>
      <c r="G21" s="37"/>
      <c r="H21" s="27"/>
      <c r="I21" s="11"/>
      <c r="J21" s="15"/>
      <c r="K21" s="11"/>
      <c r="L21" s="94"/>
      <c r="M21" s="11"/>
      <c r="N21" s="15"/>
      <c r="O21" s="11"/>
      <c r="P21" s="15"/>
      <c r="Q21" s="14"/>
      <c r="R21" s="15"/>
      <c r="S21" s="14"/>
      <c r="T21" s="110"/>
      <c r="U21" s="38">
        <f t="shared" si="1"/>
        <v>0</v>
      </c>
      <c r="V21" s="111"/>
    </row>
  </sheetData>
  <sortState ref="B4:U18">
    <sortCondition descending="1" ref="U4:U18"/>
  </sortState>
  <mergeCells count="18">
    <mergeCell ref="U1:U3"/>
    <mergeCell ref="V1:V3"/>
    <mergeCell ref="I2:J2"/>
    <mergeCell ref="K2:L2"/>
    <mergeCell ref="S2:T2"/>
    <mergeCell ref="I1:L1"/>
    <mergeCell ref="S1:T1"/>
    <mergeCell ref="M1:R1"/>
    <mergeCell ref="M2:N2"/>
    <mergeCell ref="O2:P2"/>
    <mergeCell ref="Q2:R2"/>
    <mergeCell ref="A1:A3"/>
    <mergeCell ref="B1:B3"/>
    <mergeCell ref="C1:C3"/>
    <mergeCell ref="D1:D3"/>
    <mergeCell ref="E1:H1"/>
    <mergeCell ref="E2:F2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O4" sqref="O4"/>
    </sheetView>
  </sheetViews>
  <sheetFormatPr defaultRowHeight="15" x14ac:dyDescent="0.25"/>
  <cols>
    <col min="1" max="1" width="4.28515625" customWidth="1"/>
    <col min="2" max="2" width="26.7109375" customWidth="1"/>
    <col min="3" max="3" width="8.140625" style="1" customWidth="1"/>
    <col min="4" max="4" width="16" customWidth="1"/>
    <col min="5" max="5" width="8" customWidth="1"/>
    <col min="6" max="6" width="8.7109375" customWidth="1"/>
    <col min="7" max="7" width="8.5703125" customWidth="1"/>
    <col min="8" max="8" width="8.28515625" customWidth="1"/>
    <col min="9" max="9" width="9.42578125" customWidth="1"/>
    <col min="10" max="10" width="9.140625" customWidth="1"/>
    <col min="11" max="11" width="8.42578125" customWidth="1"/>
    <col min="12" max="12" width="8.7109375" customWidth="1"/>
    <col min="13" max="13" width="9.85546875" customWidth="1"/>
    <col min="14" max="14" width="8.85546875" customWidth="1"/>
    <col min="15" max="15" width="12.42578125" customWidth="1"/>
    <col min="16" max="16" width="13.42578125" customWidth="1"/>
    <col min="17" max="17" width="6.5703125" customWidth="1"/>
    <col min="18" max="18" width="6.42578125" customWidth="1"/>
  </cols>
  <sheetData>
    <row r="1" spans="1:19" ht="15.75" thickBot="1" x14ac:dyDescent="0.3">
      <c r="A1" s="52" t="s">
        <v>3</v>
      </c>
      <c r="B1" s="55" t="s">
        <v>0</v>
      </c>
      <c r="C1" s="55" t="s">
        <v>4</v>
      </c>
      <c r="D1" s="58" t="s">
        <v>5</v>
      </c>
      <c r="E1" s="83" t="s">
        <v>6</v>
      </c>
      <c r="F1" s="84"/>
      <c r="G1" s="64"/>
      <c r="H1" s="65"/>
      <c r="I1" s="86" t="s">
        <v>7</v>
      </c>
      <c r="J1" s="87"/>
      <c r="K1" s="87"/>
      <c r="L1" s="88"/>
      <c r="M1" s="89" t="s">
        <v>8</v>
      </c>
      <c r="N1" s="90"/>
      <c r="O1" s="46" t="s">
        <v>14</v>
      </c>
      <c r="P1" s="49" t="s">
        <v>15</v>
      </c>
      <c r="Q1" s="5"/>
      <c r="R1" s="5"/>
      <c r="S1" s="5"/>
    </row>
    <row r="2" spans="1:19" x14ac:dyDescent="0.25">
      <c r="A2" s="53"/>
      <c r="B2" s="56"/>
      <c r="C2" s="56"/>
      <c r="D2" s="59"/>
      <c r="E2" s="77" t="s">
        <v>9</v>
      </c>
      <c r="F2" s="78"/>
      <c r="G2" s="91" t="s">
        <v>10</v>
      </c>
      <c r="H2" s="70"/>
      <c r="I2" s="81" t="s">
        <v>11</v>
      </c>
      <c r="J2" s="82"/>
      <c r="K2" s="79" t="s">
        <v>12</v>
      </c>
      <c r="L2" s="80"/>
      <c r="M2" s="81" t="s">
        <v>13</v>
      </c>
      <c r="N2" s="82"/>
      <c r="O2" s="47"/>
      <c r="P2" s="50"/>
      <c r="Q2" s="5"/>
      <c r="R2" s="5"/>
      <c r="S2" s="5"/>
    </row>
    <row r="3" spans="1:19" ht="15.75" thickBot="1" x14ac:dyDescent="0.3">
      <c r="A3" s="54"/>
      <c r="B3" s="57"/>
      <c r="C3" s="57"/>
      <c r="D3" s="60"/>
      <c r="E3" s="11" t="s">
        <v>1</v>
      </c>
      <c r="F3" s="15" t="s">
        <v>2</v>
      </c>
      <c r="G3" s="14" t="s">
        <v>1</v>
      </c>
      <c r="H3" s="15" t="s">
        <v>2</v>
      </c>
      <c r="I3" s="11" t="s">
        <v>1</v>
      </c>
      <c r="J3" s="15" t="s">
        <v>2</v>
      </c>
      <c r="K3" s="11" t="s">
        <v>1</v>
      </c>
      <c r="L3" s="15" t="s">
        <v>2</v>
      </c>
      <c r="M3" s="11" t="s">
        <v>1</v>
      </c>
      <c r="N3" s="15" t="s">
        <v>2</v>
      </c>
      <c r="O3" s="48"/>
      <c r="P3" s="51"/>
      <c r="Q3" s="5"/>
      <c r="R3" s="5"/>
      <c r="S3" s="5"/>
    </row>
    <row r="4" spans="1:19" x14ac:dyDescent="0.25">
      <c r="A4" s="8">
        <v>1</v>
      </c>
      <c r="B4" s="22" t="s">
        <v>34</v>
      </c>
      <c r="C4" s="22">
        <v>1986</v>
      </c>
      <c r="D4" s="23"/>
      <c r="E4" s="8">
        <v>2</v>
      </c>
      <c r="F4" s="26">
        <v>20</v>
      </c>
      <c r="G4" s="40">
        <v>1</v>
      </c>
      <c r="H4" s="100">
        <v>25</v>
      </c>
      <c r="I4" s="8">
        <v>1</v>
      </c>
      <c r="J4" s="100">
        <v>25</v>
      </c>
      <c r="K4" s="8">
        <v>1</v>
      </c>
      <c r="L4" s="26">
        <v>25</v>
      </c>
      <c r="M4" s="8"/>
      <c r="N4" s="100"/>
      <c r="O4" s="38">
        <f>SUM(F4,H4,J4,L4,N4)</f>
        <v>95</v>
      </c>
      <c r="P4" s="39">
        <f>SUM(H4,J4,N4)</f>
        <v>50</v>
      </c>
    </row>
    <row r="5" spans="1:19" x14ac:dyDescent="0.25">
      <c r="A5" s="10">
        <v>2</v>
      </c>
      <c r="B5" s="2" t="s">
        <v>35</v>
      </c>
      <c r="C5" s="2">
        <v>1984</v>
      </c>
      <c r="D5" s="24"/>
      <c r="E5" s="10">
        <v>1</v>
      </c>
      <c r="F5" s="101">
        <v>25</v>
      </c>
      <c r="G5" s="7">
        <v>2</v>
      </c>
      <c r="H5" s="101">
        <v>20</v>
      </c>
      <c r="I5" s="10"/>
      <c r="J5" s="16"/>
      <c r="K5" s="10"/>
      <c r="L5" s="16"/>
      <c r="M5" s="10"/>
      <c r="N5" s="101"/>
      <c r="O5" s="18">
        <f t="shared" ref="O5:O21" si="0">SUM(F5,H5,J5,L5,N5)</f>
        <v>45</v>
      </c>
      <c r="P5" s="20">
        <f>SUM(F5,H5,N5)</f>
        <v>45</v>
      </c>
    </row>
    <row r="6" spans="1:19" x14ac:dyDescent="0.25">
      <c r="A6" s="10">
        <v>3</v>
      </c>
      <c r="B6" s="3" t="s">
        <v>36</v>
      </c>
      <c r="C6" s="3">
        <v>2002</v>
      </c>
      <c r="D6" s="25"/>
      <c r="E6" s="10">
        <v>3</v>
      </c>
      <c r="F6" s="101">
        <v>16</v>
      </c>
      <c r="G6" s="7">
        <v>3</v>
      </c>
      <c r="H6" s="16">
        <v>16</v>
      </c>
      <c r="I6" s="10"/>
      <c r="J6" s="16"/>
      <c r="K6" s="10">
        <v>2</v>
      </c>
      <c r="L6" s="101">
        <v>20</v>
      </c>
      <c r="M6" s="10"/>
      <c r="N6" s="101"/>
      <c r="O6" s="18">
        <f t="shared" si="0"/>
        <v>52</v>
      </c>
      <c r="P6" s="20">
        <f>SUM(F6,L6,N6)</f>
        <v>36</v>
      </c>
    </row>
    <row r="7" spans="1:19" x14ac:dyDescent="0.25">
      <c r="A7" s="10">
        <v>4</v>
      </c>
      <c r="B7" s="3"/>
      <c r="C7" s="3"/>
      <c r="D7" s="25"/>
      <c r="E7" s="10"/>
      <c r="F7" s="16"/>
      <c r="G7" s="7"/>
      <c r="H7" s="16"/>
      <c r="I7" s="10"/>
      <c r="J7" s="16"/>
      <c r="K7" s="10"/>
      <c r="L7" s="16"/>
      <c r="M7" s="10"/>
      <c r="N7" s="101"/>
      <c r="O7" s="18">
        <f t="shared" si="0"/>
        <v>0</v>
      </c>
      <c r="P7" s="20"/>
    </row>
    <row r="8" spans="1:19" x14ac:dyDescent="0.25">
      <c r="A8" s="10">
        <v>5</v>
      </c>
      <c r="B8" s="3"/>
      <c r="C8" s="3"/>
      <c r="D8" s="25"/>
      <c r="E8" s="10"/>
      <c r="F8" s="16"/>
      <c r="G8" s="7"/>
      <c r="H8" s="16"/>
      <c r="I8" s="10"/>
      <c r="J8" s="16"/>
      <c r="K8" s="10"/>
      <c r="L8" s="16"/>
      <c r="M8" s="10"/>
      <c r="N8" s="101"/>
      <c r="O8" s="18">
        <f t="shared" si="0"/>
        <v>0</v>
      </c>
      <c r="P8" s="20"/>
    </row>
    <row r="9" spans="1:19" x14ac:dyDescent="0.25">
      <c r="A9" s="10">
        <v>6</v>
      </c>
      <c r="B9" s="3"/>
      <c r="C9" s="3"/>
      <c r="D9" s="25"/>
      <c r="E9" s="10"/>
      <c r="F9" s="16"/>
      <c r="G9" s="7"/>
      <c r="H9" s="16"/>
      <c r="I9" s="10"/>
      <c r="J9" s="16"/>
      <c r="K9" s="10"/>
      <c r="L9" s="16"/>
      <c r="M9" s="10"/>
      <c r="N9" s="101"/>
      <c r="O9" s="18">
        <f t="shared" si="0"/>
        <v>0</v>
      </c>
      <c r="P9" s="20"/>
    </row>
    <row r="10" spans="1:19" x14ac:dyDescent="0.25">
      <c r="A10" s="10">
        <v>7</v>
      </c>
      <c r="B10" s="3"/>
      <c r="C10" s="3"/>
      <c r="D10" s="25"/>
      <c r="E10" s="10"/>
      <c r="F10" s="16"/>
      <c r="G10" s="7"/>
      <c r="H10" s="16"/>
      <c r="I10" s="10"/>
      <c r="J10" s="16"/>
      <c r="K10" s="10"/>
      <c r="L10" s="16"/>
      <c r="M10" s="10"/>
      <c r="N10" s="101"/>
      <c r="O10" s="18">
        <f t="shared" si="0"/>
        <v>0</v>
      </c>
      <c r="P10" s="20"/>
    </row>
    <row r="11" spans="1:19" x14ac:dyDescent="0.25">
      <c r="A11" s="10">
        <v>8</v>
      </c>
      <c r="B11" s="2"/>
      <c r="C11" s="2"/>
      <c r="D11" s="24"/>
      <c r="E11" s="10"/>
      <c r="F11" s="16"/>
      <c r="G11" s="7"/>
      <c r="H11" s="16"/>
      <c r="I11" s="10"/>
      <c r="J11" s="16"/>
      <c r="K11" s="10"/>
      <c r="L11" s="16"/>
      <c r="M11" s="10"/>
      <c r="N11" s="101"/>
      <c r="O11" s="18">
        <f t="shared" si="0"/>
        <v>0</v>
      </c>
      <c r="P11" s="20"/>
    </row>
    <row r="12" spans="1:19" x14ac:dyDescent="0.25">
      <c r="A12" s="10">
        <v>9</v>
      </c>
      <c r="B12" s="2"/>
      <c r="C12" s="2"/>
      <c r="D12" s="24"/>
      <c r="E12" s="10"/>
      <c r="F12" s="16"/>
      <c r="G12" s="7"/>
      <c r="H12" s="16"/>
      <c r="I12" s="10"/>
      <c r="J12" s="16"/>
      <c r="K12" s="10"/>
      <c r="L12" s="16"/>
      <c r="M12" s="10"/>
      <c r="N12" s="101"/>
      <c r="O12" s="18">
        <f t="shared" si="0"/>
        <v>0</v>
      </c>
      <c r="P12" s="20"/>
    </row>
    <row r="13" spans="1:19" x14ac:dyDescent="0.25">
      <c r="A13" s="28">
        <v>10</v>
      </c>
      <c r="B13" s="29"/>
      <c r="C13" s="29"/>
      <c r="D13" s="30"/>
      <c r="E13" s="28"/>
      <c r="F13" s="32"/>
      <c r="G13" s="35"/>
      <c r="H13" s="32"/>
      <c r="I13" s="28"/>
      <c r="J13" s="32"/>
      <c r="K13" s="28"/>
      <c r="L13" s="32"/>
      <c r="M13" s="28"/>
      <c r="N13" s="102"/>
      <c r="O13" s="33">
        <f t="shared" si="0"/>
        <v>0</v>
      </c>
      <c r="P13" s="34"/>
    </row>
    <row r="14" spans="1:19" x14ac:dyDescent="0.25">
      <c r="A14" s="10">
        <v>11</v>
      </c>
      <c r="B14" s="2"/>
      <c r="C14" s="6"/>
      <c r="D14" s="24"/>
      <c r="E14" s="36"/>
      <c r="F14" s="24"/>
      <c r="G14" s="17"/>
      <c r="H14" s="24"/>
      <c r="I14" s="36"/>
      <c r="J14" s="24"/>
      <c r="K14" s="36"/>
      <c r="L14" s="24"/>
      <c r="M14" s="36"/>
      <c r="N14" s="103"/>
      <c r="O14" s="33">
        <f t="shared" si="0"/>
        <v>0</v>
      </c>
      <c r="P14" s="20"/>
    </row>
    <row r="15" spans="1:19" x14ac:dyDescent="0.25">
      <c r="A15" s="10">
        <v>12</v>
      </c>
      <c r="B15" s="2"/>
      <c r="C15" s="6"/>
      <c r="D15" s="24"/>
      <c r="E15" s="36"/>
      <c r="F15" s="24"/>
      <c r="G15" s="17"/>
      <c r="H15" s="24"/>
      <c r="I15" s="36"/>
      <c r="J15" s="24"/>
      <c r="K15" s="36"/>
      <c r="L15" s="24"/>
      <c r="M15" s="36"/>
      <c r="N15" s="103"/>
      <c r="O15" s="33">
        <f t="shared" si="0"/>
        <v>0</v>
      </c>
      <c r="P15" s="20"/>
    </row>
    <row r="16" spans="1:19" x14ac:dyDescent="0.25">
      <c r="A16" s="10">
        <v>13</v>
      </c>
      <c r="B16" s="2"/>
      <c r="C16" s="6"/>
      <c r="D16" s="24"/>
      <c r="E16" s="36"/>
      <c r="F16" s="24"/>
      <c r="G16" s="17"/>
      <c r="H16" s="24"/>
      <c r="I16" s="36"/>
      <c r="J16" s="24"/>
      <c r="K16" s="36"/>
      <c r="L16" s="24"/>
      <c r="M16" s="36"/>
      <c r="N16" s="103"/>
      <c r="O16" s="33">
        <f t="shared" si="0"/>
        <v>0</v>
      </c>
      <c r="P16" s="20"/>
    </row>
    <row r="17" spans="1:16" x14ac:dyDescent="0.25">
      <c r="A17" s="10">
        <v>14</v>
      </c>
      <c r="B17" s="2"/>
      <c r="C17" s="6"/>
      <c r="D17" s="24"/>
      <c r="E17" s="36"/>
      <c r="F17" s="24"/>
      <c r="G17" s="17"/>
      <c r="H17" s="24"/>
      <c r="I17" s="36"/>
      <c r="J17" s="24"/>
      <c r="K17" s="36"/>
      <c r="L17" s="24"/>
      <c r="M17" s="36"/>
      <c r="N17" s="103"/>
      <c r="O17" s="33">
        <f t="shared" si="0"/>
        <v>0</v>
      </c>
      <c r="P17" s="20"/>
    </row>
    <row r="18" spans="1:16" x14ac:dyDescent="0.25">
      <c r="A18" s="10">
        <v>15</v>
      </c>
      <c r="B18" s="2"/>
      <c r="C18" s="6"/>
      <c r="D18" s="24"/>
      <c r="E18" s="36"/>
      <c r="F18" s="24"/>
      <c r="G18" s="17"/>
      <c r="H18" s="24"/>
      <c r="I18" s="36"/>
      <c r="J18" s="24"/>
      <c r="K18" s="36"/>
      <c r="L18" s="24"/>
      <c r="M18" s="36"/>
      <c r="N18" s="103"/>
      <c r="O18" s="33">
        <f t="shared" si="0"/>
        <v>0</v>
      </c>
      <c r="P18" s="20"/>
    </row>
    <row r="19" spans="1:16" x14ac:dyDescent="0.25">
      <c r="A19" s="10">
        <v>16</v>
      </c>
      <c r="B19" s="2"/>
      <c r="C19" s="6"/>
      <c r="D19" s="24"/>
      <c r="E19" s="36"/>
      <c r="F19" s="24"/>
      <c r="G19" s="17"/>
      <c r="H19" s="24"/>
      <c r="I19" s="36"/>
      <c r="J19" s="24"/>
      <c r="K19" s="36"/>
      <c r="L19" s="24"/>
      <c r="M19" s="36"/>
      <c r="N19" s="103"/>
      <c r="O19" s="33">
        <f t="shared" si="0"/>
        <v>0</v>
      </c>
      <c r="P19" s="20"/>
    </row>
    <row r="20" spans="1:16" x14ac:dyDescent="0.25">
      <c r="A20" s="10">
        <v>17</v>
      </c>
      <c r="B20" s="2"/>
      <c r="C20" s="6"/>
      <c r="D20" s="24"/>
      <c r="E20" s="36"/>
      <c r="F20" s="24"/>
      <c r="G20" s="17"/>
      <c r="H20" s="24"/>
      <c r="I20" s="36"/>
      <c r="J20" s="24"/>
      <c r="K20" s="36"/>
      <c r="L20" s="24"/>
      <c r="M20" s="36"/>
      <c r="N20" s="103"/>
      <c r="O20" s="33">
        <f t="shared" si="0"/>
        <v>0</v>
      </c>
      <c r="P20" s="20"/>
    </row>
    <row r="21" spans="1:16" ht="15.75" thickBot="1" x14ac:dyDescent="0.3">
      <c r="A21" s="11">
        <v>18</v>
      </c>
      <c r="B21" s="12"/>
      <c r="C21" s="13"/>
      <c r="D21" s="27"/>
      <c r="E21" s="37"/>
      <c r="F21" s="27"/>
      <c r="G21" s="41"/>
      <c r="H21" s="27"/>
      <c r="I21" s="37"/>
      <c r="J21" s="27"/>
      <c r="K21" s="37"/>
      <c r="L21" s="27"/>
      <c r="M21" s="37"/>
      <c r="N21" s="104"/>
      <c r="O21" s="19">
        <f t="shared" si="0"/>
        <v>0</v>
      </c>
      <c r="P21" s="21"/>
    </row>
  </sheetData>
  <sortState ref="A4:S10">
    <sortCondition descending="1" ref="S4:S10"/>
  </sortState>
  <mergeCells count="14">
    <mergeCell ref="O1:O3"/>
    <mergeCell ref="P1:P3"/>
    <mergeCell ref="I2:J2"/>
    <mergeCell ref="K2:L2"/>
    <mergeCell ref="M2:N2"/>
    <mergeCell ref="I1:L1"/>
    <mergeCell ref="M1:N1"/>
    <mergeCell ref="A1:A3"/>
    <mergeCell ref="B1:B3"/>
    <mergeCell ref="C1:C3"/>
    <mergeCell ref="D1:D3"/>
    <mergeCell ref="E1:H1"/>
    <mergeCell ref="E2:F2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workbookViewId="0">
      <selection activeCell="V21" sqref="V21"/>
    </sheetView>
  </sheetViews>
  <sheetFormatPr defaultRowHeight="15" x14ac:dyDescent="0.25"/>
  <cols>
    <col min="1" max="1" width="3.85546875" customWidth="1"/>
    <col min="2" max="2" width="26.140625" customWidth="1"/>
    <col min="3" max="3" width="8.7109375" style="1" customWidth="1"/>
    <col min="4" max="4" width="14.42578125" customWidth="1"/>
    <col min="5" max="6" width="9.140625" customWidth="1"/>
    <col min="7" max="7" width="9" customWidth="1"/>
    <col min="8" max="8" width="8" customWidth="1"/>
    <col min="9" max="9" width="7.5703125" style="1" customWidth="1"/>
    <col min="10" max="10" width="7.85546875" style="1" customWidth="1"/>
    <col min="11" max="11" width="8.42578125" style="1" customWidth="1"/>
    <col min="12" max="18" width="9.28515625" style="1" customWidth="1"/>
    <col min="19" max="19" width="8.140625" customWidth="1"/>
    <col min="20" max="20" width="7.85546875" customWidth="1"/>
    <col min="21" max="21" width="11" customWidth="1"/>
    <col min="22" max="22" width="14.28515625" customWidth="1"/>
    <col min="23" max="23" width="6.140625" customWidth="1"/>
    <col min="24" max="24" width="6.5703125" customWidth="1"/>
  </cols>
  <sheetData>
    <row r="1" spans="1:22" ht="15.75" thickBot="1" x14ac:dyDescent="0.3">
      <c r="A1" s="52" t="s">
        <v>3</v>
      </c>
      <c r="B1" s="55" t="s">
        <v>0</v>
      </c>
      <c r="C1" s="55" t="s">
        <v>4</v>
      </c>
      <c r="D1" s="58" t="s">
        <v>5</v>
      </c>
      <c r="E1" s="83" t="s">
        <v>6</v>
      </c>
      <c r="F1" s="84"/>
      <c r="G1" s="84"/>
      <c r="H1" s="85"/>
      <c r="I1" s="86" t="s">
        <v>7</v>
      </c>
      <c r="J1" s="87"/>
      <c r="K1" s="87"/>
      <c r="L1" s="88"/>
      <c r="M1" s="86" t="s">
        <v>84</v>
      </c>
      <c r="N1" s="87"/>
      <c r="O1" s="87"/>
      <c r="P1" s="87"/>
      <c r="Q1" s="87"/>
      <c r="R1" s="88"/>
      <c r="S1" s="89" t="s">
        <v>8</v>
      </c>
      <c r="T1" s="90"/>
      <c r="U1" s="46" t="s">
        <v>14</v>
      </c>
      <c r="V1" s="49" t="s">
        <v>15</v>
      </c>
    </row>
    <row r="2" spans="1:22" x14ac:dyDescent="0.25">
      <c r="A2" s="53"/>
      <c r="B2" s="56"/>
      <c r="C2" s="56"/>
      <c r="D2" s="59"/>
      <c r="E2" s="77" t="s">
        <v>9</v>
      </c>
      <c r="F2" s="78"/>
      <c r="G2" s="79" t="s">
        <v>10</v>
      </c>
      <c r="H2" s="80"/>
      <c r="I2" s="81" t="s">
        <v>11</v>
      </c>
      <c r="J2" s="82"/>
      <c r="K2" s="79" t="s">
        <v>12</v>
      </c>
      <c r="L2" s="80"/>
      <c r="M2" s="97" t="s">
        <v>85</v>
      </c>
      <c r="N2" s="98"/>
      <c r="O2" s="69" t="s">
        <v>86</v>
      </c>
      <c r="P2" s="98"/>
      <c r="Q2" s="99" t="s">
        <v>12</v>
      </c>
      <c r="R2" s="70"/>
      <c r="S2" s="81" t="s">
        <v>13</v>
      </c>
      <c r="T2" s="82"/>
      <c r="U2" s="47"/>
      <c r="V2" s="50"/>
    </row>
    <row r="3" spans="1:22" ht="15.75" thickBot="1" x14ac:dyDescent="0.3">
      <c r="A3" s="54"/>
      <c r="B3" s="57"/>
      <c r="C3" s="57"/>
      <c r="D3" s="60"/>
      <c r="E3" s="11" t="s">
        <v>1</v>
      </c>
      <c r="F3" s="15" t="s">
        <v>2</v>
      </c>
      <c r="G3" s="11" t="s">
        <v>1</v>
      </c>
      <c r="H3" s="15" t="s">
        <v>2</v>
      </c>
      <c r="I3" s="11" t="s">
        <v>1</v>
      </c>
      <c r="J3" s="15" t="s">
        <v>2</v>
      </c>
      <c r="K3" s="11" t="s">
        <v>1</v>
      </c>
      <c r="L3" s="15" t="s">
        <v>2</v>
      </c>
      <c r="M3" s="28" t="str">
        <f t="shared" ref="M3:N3" si="0">I3</f>
        <v>место</v>
      </c>
      <c r="N3" s="31" t="str">
        <f t="shared" si="0"/>
        <v>очки</v>
      </c>
      <c r="O3" s="28" t="s">
        <v>1</v>
      </c>
      <c r="P3" s="31" t="s">
        <v>2</v>
      </c>
      <c r="Q3" s="28" t="s">
        <v>1</v>
      </c>
      <c r="R3" s="31" t="s">
        <v>2</v>
      </c>
      <c r="S3" s="11" t="s">
        <v>1</v>
      </c>
      <c r="T3" s="15" t="s">
        <v>2</v>
      </c>
      <c r="U3" s="47"/>
      <c r="V3" s="51"/>
    </row>
    <row r="4" spans="1:22" x14ac:dyDescent="0.25">
      <c r="A4" s="8">
        <v>1</v>
      </c>
      <c r="B4" s="22" t="s">
        <v>37</v>
      </c>
      <c r="C4" s="22">
        <v>1994</v>
      </c>
      <c r="D4" s="23"/>
      <c r="E4" s="8">
        <v>1</v>
      </c>
      <c r="F4" s="100">
        <v>25</v>
      </c>
      <c r="G4" s="8">
        <v>2</v>
      </c>
      <c r="H4" s="100">
        <v>20</v>
      </c>
      <c r="I4" s="8"/>
      <c r="J4" s="26"/>
      <c r="K4" s="8"/>
      <c r="L4" s="92"/>
      <c r="M4" s="8"/>
      <c r="N4" s="26"/>
      <c r="O4" s="8"/>
      <c r="P4" s="26"/>
      <c r="Q4" s="8"/>
      <c r="R4" s="26"/>
      <c r="S4" s="40"/>
      <c r="T4" s="112"/>
      <c r="U4" s="38">
        <f>SUM(F4,H4,J4,L4,N4,P4,R4,T4)</f>
        <v>45</v>
      </c>
      <c r="V4" s="114">
        <f>SUM(F4,H4,T4)</f>
        <v>45</v>
      </c>
    </row>
    <row r="5" spans="1:22" x14ac:dyDescent="0.25">
      <c r="A5" s="10">
        <v>2</v>
      </c>
      <c r="B5" s="3" t="s">
        <v>39</v>
      </c>
      <c r="C5" s="3">
        <v>2003</v>
      </c>
      <c r="D5" s="25"/>
      <c r="E5" s="10">
        <v>2</v>
      </c>
      <c r="F5" s="101">
        <v>20</v>
      </c>
      <c r="G5" s="10">
        <v>5</v>
      </c>
      <c r="H5" s="16">
        <v>11</v>
      </c>
      <c r="I5" s="10">
        <v>4</v>
      </c>
      <c r="J5" s="16">
        <v>13</v>
      </c>
      <c r="K5" s="10">
        <v>2</v>
      </c>
      <c r="L5" s="106">
        <v>20</v>
      </c>
      <c r="M5" s="10"/>
      <c r="N5" s="16"/>
      <c r="O5" s="10"/>
      <c r="P5" s="16"/>
      <c r="Q5" s="10"/>
      <c r="R5" s="16"/>
      <c r="S5" s="7"/>
      <c r="T5" s="106"/>
      <c r="U5" s="18">
        <f t="shared" ref="U5:U21" si="1">SUM(F5,H5,J5,L5,N5,P5,R5,T5)</f>
        <v>64</v>
      </c>
      <c r="V5" s="115">
        <f>SUM(F5,L5,T5)</f>
        <v>40</v>
      </c>
    </row>
    <row r="6" spans="1:22" x14ac:dyDescent="0.25">
      <c r="A6" s="10">
        <v>3</v>
      </c>
      <c r="B6" s="3" t="s">
        <v>66</v>
      </c>
      <c r="C6" s="3"/>
      <c r="D6" s="25"/>
      <c r="E6" s="10">
        <v>4</v>
      </c>
      <c r="F6" s="101">
        <v>13</v>
      </c>
      <c r="G6" s="10">
        <v>4</v>
      </c>
      <c r="H6" s="16">
        <v>13</v>
      </c>
      <c r="I6" s="10">
        <v>2</v>
      </c>
      <c r="J6" s="101">
        <v>20</v>
      </c>
      <c r="K6" s="10">
        <v>4</v>
      </c>
      <c r="L6" s="45">
        <v>13</v>
      </c>
      <c r="M6" s="10"/>
      <c r="N6" s="16"/>
      <c r="O6" s="10"/>
      <c r="P6" s="16"/>
      <c r="Q6" s="10"/>
      <c r="R6" s="16"/>
      <c r="S6" s="7"/>
      <c r="T6" s="106"/>
      <c r="U6" s="18">
        <f t="shared" si="1"/>
        <v>59</v>
      </c>
      <c r="V6" s="115">
        <f>SUM(F6,J6,T6)</f>
        <v>33</v>
      </c>
    </row>
    <row r="7" spans="1:22" x14ac:dyDescent="0.25">
      <c r="A7" s="10">
        <v>4</v>
      </c>
      <c r="B7" s="2" t="s">
        <v>38</v>
      </c>
      <c r="C7" s="2">
        <v>1992</v>
      </c>
      <c r="D7" s="24"/>
      <c r="E7" s="10"/>
      <c r="F7" s="16"/>
      <c r="G7" s="10">
        <v>1</v>
      </c>
      <c r="H7" s="101">
        <v>25</v>
      </c>
      <c r="I7" s="10"/>
      <c r="J7" s="16"/>
      <c r="K7" s="10"/>
      <c r="L7" s="45"/>
      <c r="M7" s="10">
        <v>12</v>
      </c>
      <c r="N7" s="101">
        <v>25</v>
      </c>
      <c r="O7" s="10">
        <v>15</v>
      </c>
      <c r="P7" s="16">
        <v>22</v>
      </c>
      <c r="Q7" s="10">
        <v>14</v>
      </c>
      <c r="R7" s="16">
        <v>23</v>
      </c>
      <c r="S7" s="7"/>
      <c r="T7" s="106"/>
      <c r="U7" s="18">
        <f t="shared" si="1"/>
        <v>95</v>
      </c>
      <c r="V7" s="115">
        <f>SUM(H7,N7,T7)</f>
        <v>50</v>
      </c>
    </row>
    <row r="8" spans="1:22" x14ac:dyDescent="0.25">
      <c r="A8" s="10">
        <v>5</v>
      </c>
      <c r="B8" s="3" t="s">
        <v>40</v>
      </c>
      <c r="C8" s="3">
        <v>2002</v>
      </c>
      <c r="D8" s="25"/>
      <c r="E8" s="10">
        <v>7</v>
      </c>
      <c r="F8" s="16">
        <v>7</v>
      </c>
      <c r="G8" s="10">
        <v>3</v>
      </c>
      <c r="H8" s="16">
        <v>16</v>
      </c>
      <c r="I8" s="10">
        <v>1</v>
      </c>
      <c r="J8" s="101">
        <v>25</v>
      </c>
      <c r="K8" s="10">
        <v>1</v>
      </c>
      <c r="L8" s="106">
        <v>25</v>
      </c>
      <c r="M8" s="10"/>
      <c r="N8" s="16"/>
      <c r="O8" s="10"/>
      <c r="P8" s="16"/>
      <c r="Q8" s="10"/>
      <c r="R8" s="16"/>
      <c r="S8" s="7"/>
      <c r="T8" s="106"/>
      <c r="U8" s="18">
        <f t="shared" si="1"/>
        <v>73</v>
      </c>
      <c r="V8" s="115">
        <f>SUM(J8,L8,T8)</f>
        <v>50</v>
      </c>
    </row>
    <row r="9" spans="1:22" x14ac:dyDescent="0.25">
      <c r="A9" s="10">
        <v>6</v>
      </c>
      <c r="B9" s="3" t="s">
        <v>41</v>
      </c>
      <c r="C9" s="3"/>
      <c r="D9" s="25"/>
      <c r="E9" s="10">
        <v>3</v>
      </c>
      <c r="F9" s="16">
        <v>16</v>
      </c>
      <c r="G9" s="10">
        <v>7</v>
      </c>
      <c r="H9" s="16">
        <v>7</v>
      </c>
      <c r="I9" s="10">
        <v>3</v>
      </c>
      <c r="J9" s="101">
        <v>16</v>
      </c>
      <c r="K9" s="10">
        <v>3</v>
      </c>
      <c r="L9" s="106">
        <v>16</v>
      </c>
      <c r="M9" s="10"/>
      <c r="N9" s="16"/>
      <c r="O9" s="10"/>
      <c r="P9" s="16"/>
      <c r="Q9" s="10"/>
      <c r="R9" s="16"/>
      <c r="S9" s="7"/>
      <c r="T9" s="106"/>
      <c r="U9" s="18">
        <f t="shared" si="1"/>
        <v>55</v>
      </c>
      <c r="V9" s="115">
        <f>SUM(J9,L9,T9)</f>
        <v>32</v>
      </c>
    </row>
    <row r="10" spans="1:22" x14ac:dyDescent="0.25">
      <c r="A10" s="10">
        <v>7</v>
      </c>
      <c r="B10" s="3" t="s">
        <v>42</v>
      </c>
      <c r="C10" s="3">
        <v>2003</v>
      </c>
      <c r="D10" s="25"/>
      <c r="E10" s="10">
        <v>5</v>
      </c>
      <c r="F10" s="101">
        <v>11</v>
      </c>
      <c r="G10" s="10">
        <v>6</v>
      </c>
      <c r="H10" s="101">
        <v>9</v>
      </c>
      <c r="I10" s="10"/>
      <c r="J10" s="16"/>
      <c r="K10" s="10"/>
      <c r="L10" s="45"/>
      <c r="M10" s="10"/>
      <c r="N10" s="16"/>
      <c r="O10" s="10"/>
      <c r="P10" s="16"/>
      <c r="Q10" s="10"/>
      <c r="R10" s="16"/>
      <c r="S10" s="7"/>
      <c r="T10" s="106"/>
      <c r="U10" s="18">
        <f t="shared" si="1"/>
        <v>20</v>
      </c>
      <c r="V10" s="115">
        <f>SUM(F10,H10,T10)</f>
        <v>20</v>
      </c>
    </row>
    <row r="11" spans="1:22" x14ac:dyDescent="0.25">
      <c r="A11" s="10">
        <v>8</v>
      </c>
      <c r="B11" s="2" t="s">
        <v>67</v>
      </c>
      <c r="C11" s="2"/>
      <c r="D11" s="24"/>
      <c r="E11" s="10">
        <v>6</v>
      </c>
      <c r="F11" s="101">
        <v>9</v>
      </c>
      <c r="G11" s="10"/>
      <c r="H11" s="16"/>
      <c r="I11" s="10"/>
      <c r="J11" s="16"/>
      <c r="K11" s="10"/>
      <c r="L11" s="45"/>
      <c r="M11" s="10"/>
      <c r="N11" s="16"/>
      <c r="O11" s="10"/>
      <c r="P11" s="16"/>
      <c r="Q11" s="10"/>
      <c r="R11" s="16"/>
      <c r="S11" s="7"/>
      <c r="T11" s="106"/>
      <c r="U11" s="18">
        <f t="shared" si="1"/>
        <v>9</v>
      </c>
      <c r="V11" s="115">
        <f>SUM(F11,T11)</f>
        <v>9</v>
      </c>
    </row>
    <row r="12" spans="1:22" x14ac:dyDescent="0.25">
      <c r="A12" s="10">
        <v>9</v>
      </c>
      <c r="B12" s="2" t="s">
        <v>68</v>
      </c>
      <c r="C12" s="2"/>
      <c r="D12" s="24"/>
      <c r="E12" s="10">
        <v>8</v>
      </c>
      <c r="F12" s="101">
        <v>5</v>
      </c>
      <c r="G12" s="10">
        <v>11</v>
      </c>
      <c r="H12" s="16">
        <v>1</v>
      </c>
      <c r="I12" s="10">
        <v>9</v>
      </c>
      <c r="J12" s="16">
        <v>3</v>
      </c>
      <c r="K12" s="10">
        <v>7</v>
      </c>
      <c r="L12" s="106">
        <v>7</v>
      </c>
      <c r="M12" s="10"/>
      <c r="N12" s="16"/>
      <c r="O12" s="10"/>
      <c r="P12" s="16"/>
      <c r="Q12" s="10"/>
      <c r="R12" s="16"/>
      <c r="S12" s="7"/>
      <c r="T12" s="106"/>
      <c r="U12" s="18">
        <f t="shared" si="1"/>
        <v>16</v>
      </c>
      <c r="V12" s="115">
        <f>SUM(F12,L12,T12)</f>
        <v>12</v>
      </c>
    </row>
    <row r="13" spans="1:22" x14ac:dyDescent="0.25">
      <c r="A13" s="28">
        <v>10</v>
      </c>
      <c r="B13" s="43" t="s">
        <v>70</v>
      </c>
      <c r="C13" s="31"/>
      <c r="D13" s="44"/>
      <c r="E13" s="28">
        <v>10</v>
      </c>
      <c r="F13" s="32">
        <v>1</v>
      </c>
      <c r="G13" s="28">
        <v>8</v>
      </c>
      <c r="H13" s="32">
        <v>5</v>
      </c>
      <c r="I13" s="28">
        <v>5</v>
      </c>
      <c r="J13" s="102">
        <v>11</v>
      </c>
      <c r="K13" s="28">
        <v>5</v>
      </c>
      <c r="L13" s="113">
        <v>11</v>
      </c>
      <c r="M13" s="10"/>
      <c r="N13" s="16"/>
      <c r="O13" s="10"/>
      <c r="P13" s="16"/>
      <c r="Q13" s="10"/>
      <c r="R13" s="16"/>
      <c r="S13" s="117"/>
      <c r="T13" s="118"/>
      <c r="U13" s="18">
        <f t="shared" si="1"/>
        <v>28</v>
      </c>
      <c r="V13" s="116">
        <f>SUM(J13,L13,T13)</f>
        <v>22</v>
      </c>
    </row>
    <row r="14" spans="1:22" x14ac:dyDescent="0.25">
      <c r="A14" s="10">
        <v>11</v>
      </c>
      <c r="B14" s="3" t="s">
        <v>69</v>
      </c>
      <c r="C14" s="3"/>
      <c r="D14" s="25"/>
      <c r="E14" s="10">
        <v>9</v>
      </c>
      <c r="F14" s="101">
        <v>3</v>
      </c>
      <c r="G14" s="10"/>
      <c r="H14" s="16"/>
      <c r="I14" s="10">
        <v>7</v>
      </c>
      <c r="J14" s="101">
        <v>7</v>
      </c>
      <c r="K14" s="10"/>
      <c r="L14" s="45"/>
      <c r="M14" s="10"/>
      <c r="N14" s="16"/>
      <c r="O14" s="10"/>
      <c r="P14" s="16"/>
      <c r="Q14" s="10"/>
      <c r="R14" s="16"/>
      <c r="S14" s="7"/>
      <c r="T14" s="106"/>
      <c r="U14" s="18">
        <f t="shared" si="1"/>
        <v>10</v>
      </c>
      <c r="V14" s="115">
        <f>SUM(F14,J14,T14)</f>
        <v>10</v>
      </c>
    </row>
    <row r="15" spans="1:22" x14ac:dyDescent="0.25">
      <c r="A15" s="10">
        <v>12</v>
      </c>
      <c r="B15" s="2" t="s">
        <v>77</v>
      </c>
      <c r="C15" s="6"/>
      <c r="D15" s="24"/>
      <c r="E15" s="10"/>
      <c r="F15" s="16"/>
      <c r="G15" s="10">
        <v>9</v>
      </c>
      <c r="H15" s="16">
        <v>3</v>
      </c>
      <c r="I15" s="10">
        <v>6</v>
      </c>
      <c r="J15" s="101">
        <v>9</v>
      </c>
      <c r="K15" s="10">
        <v>6</v>
      </c>
      <c r="L15" s="106">
        <v>9</v>
      </c>
      <c r="M15" s="10"/>
      <c r="N15" s="16"/>
      <c r="O15" s="10"/>
      <c r="P15" s="16"/>
      <c r="Q15" s="10"/>
      <c r="R15" s="16"/>
      <c r="S15" s="17"/>
      <c r="T15" s="119"/>
      <c r="U15" s="18">
        <f t="shared" si="1"/>
        <v>21</v>
      </c>
      <c r="V15" s="115">
        <f>SUM(J15,L15,T15)</f>
        <v>18</v>
      </c>
    </row>
    <row r="16" spans="1:22" x14ac:dyDescent="0.25">
      <c r="A16" s="10">
        <v>13</v>
      </c>
      <c r="B16" s="2" t="s">
        <v>72</v>
      </c>
      <c r="C16" s="6"/>
      <c r="D16" s="24"/>
      <c r="E16" s="10">
        <v>12</v>
      </c>
      <c r="F16" s="101">
        <v>1</v>
      </c>
      <c r="G16" s="10">
        <v>10</v>
      </c>
      <c r="H16" s="101">
        <v>1</v>
      </c>
      <c r="I16" s="10"/>
      <c r="J16" s="16"/>
      <c r="K16" s="10"/>
      <c r="L16" s="45"/>
      <c r="M16" s="10"/>
      <c r="N16" s="16"/>
      <c r="O16" s="10"/>
      <c r="P16" s="16"/>
      <c r="Q16" s="10"/>
      <c r="R16" s="16"/>
      <c r="S16" s="17"/>
      <c r="T16" s="119"/>
      <c r="U16" s="18">
        <f t="shared" si="1"/>
        <v>2</v>
      </c>
      <c r="V16" s="115">
        <f>SUM(F16,H16,T16)</f>
        <v>2</v>
      </c>
    </row>
    <row r="17" spans="1:22" x14ac:dyDescent="0.25">
      <c r="A17" s="10">
        <v>14</v>
      </c>
      <c r="B17" s="2" t="s">
        <v>74</v>
      </c>
      <c r="C17" s="6"/>
      <c r="D17" s="24"/>
      <c r="E17" s="10">
        <v>14</v>
      </c>
      <c r="F17" s="101">
        <v>1</v>
      </c>
      <c r="G17" s="10">
        <v>13</v>
      </c>
      <c r="H17" s="101">
        <v>1</v>
      </c>
      <c r="I17" s="10"/>
      <c r="J17" s="16"/>
      <c r="K17" s="10"/>
      <c r="L17" s="45"/>
      <c r="M17" s="10"/>
      <c r="N17" s="16"/>
      <c r="O17" s="10"/>
      <c r="P17" s="16"/>
      <c r="Q17" s="10"/>
      <c r="R17" s="16"/>
      <c r="S17" s="17"/>
      <c r="T17" s="119"/>
      <c r="U17" s="18">
        <f t="shared" si="1"/>
        <v>2</v>
      </c>
      <c r="V17" s="115">
        <f t="shared" ref="V17:V18" si="2">SUM(F17,H17,T17)</f>
        <v>2</v>
      </c>
    </row>
    <row r="18" spans="1:22" x14ac:dyDescent="0.25">
      <c r="A18" s="10">
        <v>15</v>
      </c>
      <c r="B18" s="2" t="s">
        <v>75</v>
      </c>
      <c r="C18" s="6"/>
      <c r="D18" s="24"/>
      <c r="E18" s="10">
        <v>15</v>
      </c>
      <c r="F18" s="101">
        <v>1</v>
      </c>
      <c r="G18" s="10">
        <v>12</v>
      </c>
      <c r="H18" s="101">
        <v>1</v>
      </c>
      <c r="I18" s="10"/>
      <c r="J18" s="16"/>
      <c r="K18" s="10"/>
      <c r="L18" s="45"/>
      <c r="M18" s="10"/>
      <c r="N18" s="16"/>
      <c r="O18" s="10"/>
      <c r="P18" s="16"/>
      <c r="Q18" s="10"/>
      <c r="R18" s="16"/>
      <c r="S18" s="17"/>
      <c r="T18" s="119"/>
      <c r="U18" s="18">
        <f t="shared" si="1"/>
        <v>2</v>
      </c>
      <c r="V18" s="115">
        <f t="shared" si="2"/>
        <v>2</v>
      </c>
    </row>
    <row r="19" spans="1:22" x14ac:dyDescent="0.25">
      <c r="A19" s="10">
        <v>16</v>
      </c>
      <c r="B19" s="2" t="s">
        <v>71</v>
      </c>
      <c r="C19" s="6"/>
      <c r="D19" s="24"/>
      <c r="E19" s="10">
        <v>11</v>
      </c>
      <c r="F19" s="101">
        <v>1</v>
      </c>
      <c r="G19" s="10"/>
      <c r="H19" s="16"/>
      <c r="I19" s="10">
        <v>8</v>
      </c>
      <c r="J19" s="101">
        <v>5</v>
      </c>
      <c r="K19" s="10"/>
      <c r="L19" s="45"/>
      <c r="M19" s="10"/>
      <c r="N19" s="16"/>
      <c r="O19" s="10"/>
      <c r="P19" s="16"/>
      <c r="Q19" s="10"/>
      <c r="R19" s="16"/>
      <c r="S19" s="17"/>
      <c r="T19" s="119"/>
      <c r="U19" s="18">
        <f t="shared" si="1"/>
        <v>6</v>
      </c>
      <c r="V19" s="115">
        <f>SUM(F19,J19,T19)</f>
        <v>6</v>
      </c>
    </row>
    <row r="20" spans="1:22" x14ac:dyDescent="0.25">
      <c r="A20" s="10">
        <v>17</v>
      </c>
      <c r="B20" s="2" t="s">
        <v>73</v>
      </c>
      <c r="C20" s="6"/>
      <c r="D20" s="24"/>
      <c r="E20" s="10">
        <v>13</v>
      </c>
      <c r="F20" s="16">
        <v>1</v>
      </c>
      <c r="G20" s="10"/>
      <c r="H20" s="16"/>
      <c r="I20" s="10">
        <v>10</v>
      </c>
      <c r="J20" s="101">
        <v>1</v>
      </c>
      <c r="K20" s="10">
        <v>8</v>
      </c>
      <c r="L20" s="106">
        <v>5</v>
      </c>
      <c r="M20" s="10"/>
      <c r="N20" s="16"/>
      <c r="O20" s="10"/>
      <c r="P20" s="16"/>
      <c r="Q20" s="10"/>
      <c r="R20" s="16"/>
      <c r="S20" s="17"/>
      <c r="T20" s="119"/>
      <c r="U20" s="18">
        <f t="shared" si="1"/>
        <v>7</v>
      </c>
      <c r="V20" s="115">
        <f>SUM(J20,L20,T20)</f>
        <v>6</v>
      </c>
    </row>
    <row r="21" spans="1:22" ht="15.75" thickBot="1" x14ac:dyDescent="0.3">
      <c r="A21" s="11">
        <v>18</v>
      </c>
      <c r="B21" s="12"/>
      <c r="C21" s="13"/>
      <c r="D21" s="27"/>
      <c r="E21" s="37"/>
      <c r="F21" s="27"/>
      <c r="G21" s="37"/>
      <c r="H21" s="27"/>
      <c r="I21" s="11"/>
      <c r="J21" s="15"/>
      <c r="K21" s="11"/>
      <c r="L21" s="94"/>
      <c r="M21" s="11"/>
      <c r="N21" s="15"/>
      <c r="O21" s="11"/>
      <c r="P21" s="15"/>
      <c r="Q21" s="11"/>
      <c r="R21" s="15"/>
      <c r="S21" s="41"/>
      <c r="T21" s="120"/>
      <c r="U21" s="19">
        <f t="shared" si="1"/>
        <v>0</v>
      </c>
      <c r="V21" s="111"/>
    </row>
  </sheetData>
  <sortState ref="B4:U20">
    <sortCondition descending="1" ref="U4:U20"/>
  </sortState>
  <mergeCells count="18">
    <mergeCell ref="U1:U3"/>
    <mergeCell ref="V1:V3"/>
    <mergeCell ref="I2:J2"/>
    <mergeCell ref="K2:L2"/>
    <mergeCell ref="S2:T2"/>
    <mergeCell ref="I1:L1"/>
    <mergeCell ref="S1:T1"/>
    <mergeCell ref="M1:R1"/>
    <mergeCell ref="M2:N2"/>
    <mergeCell ref="O2:P2"/>
    <mergeCell ref="Q2:R2"/>
    <mergeCell ref="A1:A3"/>
    <mergeCell ref="B1:B3"/>
    <mergeCell ref="C1:C3"/>
    <mergeCell ref="D1:D3"/>
    <mergeCell ref="E1:H1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Ж14</vt:lpstr>
      <vt:lpstr>Ж-17</vt:lpstr>
      <vt:lpstr>М-14</vt:lpstr>
      <vt:lpstr>М-17</vt:lpstr>
      <vt:lpstr>ЖЭ</vt:lpstr>
      <vt:lpstr>МЭ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2021-02-27T19:41:32Z</dcterms:modified>
</cp:coreProperties>
</file>